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D:\Desktop\"/>
    </mc:Choice>
  </mc:AlternateContent>
  <xr:revisionPtr revIDLastSave="0" documentId="13_ncr:1_{6151D9D5-0ACA-4005-96A9-B3E8EFE651A2}" xr6:coauthVersionLast="47" xr6:coauthVersionMax="47" xr10:uidLastSave="{00000000-0000-0000-0000-000000000000}"/>
  <bookViews>
    <workbookView xWindow="-120" yWindow="-120" windowWidth="29040" windowHeight="15840" activeTab="1" xr2:uid="{00000000-000D-0000-FFFF-FFFF00000000}"/>
  </bookViews>
  <sheets>
    <sheet name="About" sheetId="3" r:id="rId1"/>
    <sheet name="IAIAI" sheetId="2" r:id="rId2"/>
  </sheets>
  <definedNames>
    <definedName name="x">IAIAI!$A$2:$A$91</definedName>
    <definedName name="y">IAIAI!$B$2:$B$92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45" i="2" l="1"/>
  <c r="F45" i="2"/>
  <c r="G45" i="2"/>
  <c r="H45" i="2"/>
  <c r="I45" i="2"/>
  <c r="J45" i="2"/>
</calcChain>
</file>

<file path=xl/sharedStrings.xml><?xml version="1.0" encoding="utf-8"?>
<sst xmlns="http://schemas.openxmlformats.org/spreadsheetml/2006/main" count="49" uniqueCount="39">
  <si>
    <t>What is IAIAI?</t>
  </si>
  <si>
    <t>IAIAI stands for IIMA-AuraArt Indian Art (Price) Index. It is a quarterly, “constant-quality” price index of art in India.</t>
  </si>
  <si>
    <t>Who develops and maintains IAIAI?</t>
  </si>
  <si>
    <t>IAIAI is developed by IIM Ahmedabad (IIMA), the premier management school of India in collaboration with Aura Art Development Pvt Ltd, a Mumbai-based leading Integrated Art House. The index was launched in November 2022.</t>
  </si>
  <si>
    <t>Website:</t>
  </si>
  <si>
    <t>Index Development</t>
  </si>
  <si>
    <t>Dr. Prashant Das</t>
  </si>
  <si>
    <t>Rishiraj Sethi</t>
  </si>
  <si>
    <t>Finance &amp; Accounting Area</t>
  </si>
  <si>
    <t>Aura Art eConnect Pvt. Ltd., Mumbai</t>
  </si>
  <si>
    <t>Indian Institute of Management Ahmedabad</t>
  </si>
  <si>
    <t>www.auraart.in</t>
  </si>
  <si>
    <t xml:space="preserve">prashantd@iima.ac.in </t>
  </si>
  <si>
    <t>Media Inquiries</t>
  </si>
  <si>
    <t>Email:</t>
  </si>
  <si>
    <t>DISCLAIMER</t>
  </si>
  <si>
    <t>Horizon</t>
  </si>
  <si>
    <t>CAGR</t>
  </si>
  <si>
    <t>Y-o-Y</t>
  </si>
  <si>
    <t>Over the past decade</t>
  </si>
  <si>
    <t>Over the past two decades</t>
  </si>
  <si>
    <t>Q-o-Q</t>
  </si>
  <si>
    <t>Average</t>
  </si>
  <si>
    <t>Max</t>
  </si>
  <si>
    <t>Min</t>
  </si>
  <si>
    <t>Std dev</t>
  </si>
  <si>
    <t>20 Years</t>
  </si>
  <si>
    <t>10 Years</t>
  </si>
  <si>
    <t>5 Years</t>
  </si>
  <si>
    <t>2 Years</t>
  </si>
  <si>
    <t>prashantd@iima.ac.in</t>
  </si>
  <si>
    <t>24 Years</t>
  </si>
  <si>
    <t>(2015 Q1 to 2025 Q1)</t>
  </si>
  <si>
    <t>(2005 Q1 to 2025 Q1)</t>
  </si>
  <si>
    <t>IAIAI 2025-Q1 Release</t>
  </si>
  <si>
    <t>Phone: +91 79.7152.4858</t>
  </si>
  <si>
    <t>https://www.iima.ac.in/faculty-research/faculty-directory/prashant-das/iaiai</t>
  </si>
  <si>
    <t>These materials (the index data, text and exhibits) have been prepared solely for informational purposes based upon information from Aura Art Development Private Limited  and other sources believed to be reliable. IIMA reserves the rights to modify the index methodology (or the underlying data and models) any time in the future that may lead to retrospective changes to already published/released index information. These materials (or any part thereof) may not be modified, reverse-engineered, reproduced or distributed in any form or by any means, or stored in a database or retrieval system, without the prior written permission of IIM Ahmedabad. IIM Ahmedabad (or affiliated / non-affiliated persons involved in producing these materials) Indices Parties are not responsible for any errors or omissions, regardless of the cause, for the results obtained from the use of the Content. IIM Ahmedabad, Aura Art Development Private Limited  and all individuals involved in producing these materials disclaim any (and all) warranties (expressed or implied); including but not limited to their fitness for a particular purpose (or use) or freedom from errors. In no event shall IIM Ahmedabad, Aura Art eConnect Pvt. Ltd. or individuals involved will be liable to any party for any direct, indirect, incidental, exemplary, compensatory, punitive, special or consequential damages, costs, expenses, legal fees, or losses (including, without limitation, lost income or lost profits and opportunity costs) in connection with any use of the materials.</t>
  </si>
  <si>
    <r>
      <t xml:space="preserve">Please cite as: </t>
    </r>
    <r>
      <rPr>
        <b/>
        <sz val="11"/>
        <color rgb="FF000000"/>
        <rFont val="Calibri"/>
        <family val="2"/>
        <charset val="1"/>
      </rPr>
      <t>Das, Prashant &amp; Sethi, R. (2023). IIMA-AuraArt Indian Art Index (IAIAI). IIM Ahmedabad Working Paper</t>
    </r>
    <r>
      <rPr>
        <sz val="11"/>
        <color rgb="FF000000"/>
        <rFont val="Calibri"/>
        <family val="2"/>
        <charset val="1"/>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</si>
</sst>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 #,##0.00_ ;_ * \-#,##0.00_ ;_ * &quot;-&quot;??_ ;_ @_ "/>
    <numFmt numFmtId="164" formatCode="_ * #,##0_ ;_ * \-#,##0_ ;_ * &quot;-&quot;??_ ;_ @_ "/>
  </numFmts>
  <fonts count="11" x14ac:knownFonts="1">
    <font>
      <sz val="11"/>
      <color indexed="8"/>
      <name val="Calibri"/>
      <family val="2"/>
      <scheme val="minor"/>
    </font>
    <font>
      <sz val="11"/>
      <color rgb="FF000000"/>
      <name val="Calibri"/>
      <family val="2"/>
    </font>
    <font>
      <sz val="11"/>
      <color rgb="FF000000"/>
      <name val="Calibri"/>
      <charset val="1"/>
    </font>
    <font>
      <sz val="10"/>
      <name val="Arial"/>
      <family val="2"/>
    </font>
    <font>
      <sz val="11"/>
      <color rgb="FF000000"/>
      <name val="Calibri"/>
      <family val="2"/>
      <charset val="1"/>
    </font>
    <font>
      <b/>
      <sz val="11"/>
      <color rgb="FF000000"/>
      <name val="Calibri"/>
      <family val="2"/>
      <charset val="1"/>
    </font>
    <font>
      <u/>
      <sz val="11"/>
      <color rgb="FF0563C1"/>
      <name val="Calibri"/>
      <family val="2"/>
      <charset val="1"/>
    </font>
    <font>
      <b/>
      <u/>
      <sz val="11"/>
      <color rgb="FF000000"/>
      <name val="Calibri"/>
      <family val="2"/>
      <charset val="1"/>
    </font>
    <font>
      <sz val="12"/>
      <color indexed="8"/>
      <name val="Times New Roman"/>
      <family val="1"/>
    </font>
    <font>
      <u/>
      <sz val="11"/>
      <color theme="10"/>
      <name val="Calibri"/>
      <family val="2"/>
      <scheme val="minor"/>
    </font>
    <font>
      <b/>
      <sz val="12"/>
      <color rgb="FF000000"/>
      <name val="Calibri"/>
      <family val="2"/>
    </font>
  </fonts>
  <fills count="3">
    <fill>
      <patternFill patternType="none"/>
    </fill>
    <fill>
      <patternFill patternType="gray125"/>
    </fill>
    <fill>
      <patternFill patternType="solid">
        <fgColor rgb="FFC0C0C0"/>
        <bgColor rgb="FFABC0E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s>
  <cellStyleXfs count="9">
    <xf numFmtId="0" fontId="0" fillId="0" borderId="0"/>
    <xf numFmtId="0" fontId="1" fillId="2" borderId="0">
      <alignment wrapText="1"/>
    </xf>
    <xf numFmtId="0" fontId="2" fillId="0" borderId="0"/>
    <xf numFmtId="0" fontId="1" fillId="0" borderId="0">
      <alignment wrapText="1"/>
    </xf>
    <xf numFmtId="43" fontId="1" fillId="0" borderId="0" applyFont="0" applyFill="0" applyBorder="0" applyAlignment="0" applyProtection="0"/>
    <xf numFmtId="9" fontId="3" fillId="0" borderId="0" applyBorder="0" applyAlignment="0" applyProtection="0"/>
    <xf numFmtId="0" fontId="4" fillId="0" borderId="0"/>
    <xf numFmtId="0" fontId="6" fillId="0" borderId="0" applyBorder="0" applyProtection="0"/>
    <xf numFmtId="0" fontId="9" fillId="0" borderId="0" applyNumberFormat="0" applyFill="0" applyBorder="0" applyAlignment="0" applyProtection="0"/>
  </cellStyleXfs>
  <cellXfs count="39">
    <xf numFmtId="0" fontId="0" fillId="0" borderId="0" xfId="0"/>
    <xf numFmtId="1" fontId="0" fillId="0" borderId="0" xfId="0" applyNumberFormat="1"/>
    <xf numFmtId="0" fontId="1" fillId="0" borderId="0" xfId="2" applyFont="1"/>
    <xf numFmtId="0" fontId="2" fillId="0" borderId="0" xfId="2"/>
    <xf numFmtId="1" fontId="2" fillId="0" borderId="0" xfId="2" applyNumberFormat="1"/>
    <xf numFmtId="164" fontId="0" fillId="0" borderId="0" xfId="4" applyNumberFormat="1" applyFont="1"/>
    <xf numFmtId="9" fontId="3" fillId="0" borderId="0" xfId="5"/>
    <xf numFmtId="0" fontId="2" fillId="0" borderId="0" xfId="2" applyAlignment="1">
      <alignment horizontal="right"/>
    </xf>
    <xf numFmtId="0" fontId="4" fillId="0" borderId="0" xfId="6"/>
    <xf numFmtId="0" fontId="5" fillId="0" borderId="0" xfId="6" applyFont="1"/>
    <xf numFmtId="0" fontId="6" fillId="0" borderId="0" xfId="7" applyBorder="1" applyProtection="1"/>
    <xf numFmtId="0" fontId="7" fillId="0" borderId="0" xfId="6" applyFont="1"/>
    <xf numFmtId="0" fontId="6" fillId="0" borderId="0" xfId="7"/>
    <xf numFmtId="0" fontId="0" fillId="0" borderId="1" xfId="0" applyBorder="1"/>
    <xf numFmtId="0" fontId="0" fillId="0" borderId="1" xfId="0" applyBorder="1" applyAlignment="1">
      <alignment horizontal="right"/>
    </xf>
    <xf numFmtId="9" fontId="3" fillId="0" borderId="1" xfId="5" applyBorder="1"/>
    <xf numFmtId="0" fontId="8" fillId="0" borderId="0" xfId="0" applyFont="1" applyAlignment="1">
      <alignment vertical="center" wrapText="1"/>
    </xf>
    <xf numFmtId="9" fontId="8" fillId="0" borderId="0" xfId="0" applyNumberFormat="1" applyFont="1" applyAlignment="1">
      <alignment vertical="center" wrapText="1"/>
    </xf>
    <xf numFmtId="9" fontId="8" fillId="0" borderId="3" xfId="0" applyNumberFormat="1" applyFont="1" applyBorder="1" applyAlignment="1">
      <alignment vertical="center" wrapText="1"/>
    </xf>
    <xf numFmtId="0" fontId="2" fillId="0" borderId="4" xfId="2" applyBorder="1"/>
    <xf numFmtId="0" fontId="2" fillId="0" borderId="2" xfId="2" applyBorder="1"/>
    <xf numFmtId="0" fontId="2" fillId="0" borderId="3" xfId="2" applyBorder="1"/>
    <xf numFmtId="0" fontId="8" fillId="0" borderId="8" xfId="0" applyFont="1" applyBorder="1" applyAlignment="1">
      <alignment vertical="center" wrapText="1"/>
    </xf>
    <xf numFmtId="9" fontId="8" fillId="0" borderId="9" xfId="0" applyNumberFormat="1" applyFont="1" applyBorder="1" applyAlignment="1">
      <alignment vertical="center" wrapText="1"/>
    </xf>
    <xf numFmtId="9" fontId="8" fillId="0" borderId="10" xfId="0" applyNumberFormat="1" applyFont="1" applyBorder="1" applyAlignment="1">
      <alignment vertical="center" wrapText="1"/>
    </xf>
    <xf numFmtId="0" fontId="8" fillId="0" borderId="9" xfId="0" applyFont="1" applyBorder="1" applyAlignment="1">
      <alignment vertical="center" wrapText="1"/>
    </xf>
    <xf numFmtId="9" fontId="8" fillId="0" borderId="11" xfId="0" applyNumberFormat="1" applyFont="1" applyBorder="1" applyAlignment="1">
      <alignment vertical="center" wrapText="1"/>
    </xf>
    <xf numFmtId="0" fontId="9" fillId="0" borderId="0" xfId="8" applyBorder="1" applyProtection="1"/>
    <xf numFmtId="0" fontId="8" fillId="0" borderId="9" xfId="0" applyFont="1" applyBorder="1" applyAlignment="1">
      <alignment horizontal="right" vertical="center" wrapText="1"/>
    </xf>
    <xf numFmtId="0" fontId="8" fillId="0" borderId="10" xfId="0" applyFont="1" applyBorder="1" applyAlignment="1">
      <alignment horizontal="right" vertical="center" wrapText="1"/>
    </xf>
    <xf numFmtId="0" fontId="4" fillId="0" borderId="0" xfId="6" applyAlignment="1">
      <alignment horizontal="left" vertical="top" wrapText="1"/>
    </xf>
    <xf numFmtId="0" fontId="4" fillId="0" borderId="0" xfId="6" applyAlignment="1">
      <alignment horizontal="left" wrapText="1"/>
    </xf>
    <xf numFmtId="0" fontId="8" fillId="0" borderId="7"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 xfId="0" applyFont="1" applyBorder="1" applyAlignment="1">
      <alignment horizontal="center" vertical="center" wrapText="1"/>
    </xf>
    <xf numFmtId="0" fontId="8" fillId="0" borderId="0" xfId="0" applyFont="1" applyAlignment="1">
      <alignment horizontal="center" vertical="center" wrapText="1"/>
    </xf>
    <xf numFmtId="0" fontId="8" fillId="0" borderId="3" xfId="0" applyFont="1" applyBorder="1" applyAlignment="1">
      <alignment horizontal="center" vertical="center" wrapText="1"/>
    </xf>
    <xf numFmtId="1" fontId="10" fillId="2" borderId="0" xfId="1" applyNumberFormat="1" applyFont="1" applyAlignment="1">
      <alignment horizontal="center" wrapText="1"/>
    </xf>
  </cellXfs>
  <cellStyles count="9">
    <cellStyle name="Comma 2" xfId="4" xr:uid="{9A8AEB4F-BE00-4162-B593-AA53624293CD}"/>
    <cellStyle name="Hyperlink" xfId="8" builtinId="8"/>
    <cellStyle name="Hyperlink 2" xfId="7" xr:uid="{FE02B430-1511-4B16-95B8-07A740A33EC2}"/>
    <cellStyle name="Normal" xfId="0" builtinId="0"/>
    <cellStyle name="Normal 2" xfId="2" xr:uid="{EB617486-9438-4DCA-ADD0-57140EB68A15}"/>
    <cellStyle name="Normal 3" xfId="6" xr:uid="{EC5FFE48-E00D-43EB-BC90-79949CACB10B}"/>
    <cellStyle name="Percent 2" xfId="5" xr:uid="{34E954AB-77D3-4971-A364-B5327CF9DBFA}"/>
    <cellStyle name="XLConnect.Header" xfId="1" xr:uid="{A114E2B2-4A84-42D1-BC55-6A928D202C28}"/>
    <cellStyle name="XLConnect.String" xfId="3" xr:uid="{A1A4AADC-FBE2-47EE-8799-5775D5D61216}"/>
  </cellStyles>
  <dxfs count="0"/>
  <tableStyles count="0" defaultTableStyle="TableStyleMedium2" defaultPivotStyle="PivotStyleLight16"/>
  <colors>
    <mruColors>
      <color rgb="FF9C65A3"/>
      <color rgb="FFB98FB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a:lstStyle/>
          <a:p>
            <a:pPr algn="ctr">
              <a:defRPr lang="en-US" sz="1500" b="1" strike="noStrike" spc="94" baseline="0">
                <a:solidFill>
                  <a:srgbClr val="000000"/>
                </a:solidFill>
                <a:latin typeface="Century Schoolbook" panose="02040604050505020304" pitchFamily="18" charset="0"/>
              </a:defRPr>
            </a:pPr>
            <a:r>
              <a:rPr lang="en-US" sz="1500" b="1" strike="noStrike" spc="94" baseline="0">
                <a:solidFill>
                  <a:srgbClr val="000000"/>
                </a:solidFill>
                <a:latin typeface="Century Schoolbook" panose="02040604050505020304" pitchFamily="18" charset="0"/>
              </a:rPr>
              <a:t>IAIAI (IIM Ahmedabad - AuraArt Indian Art Index)</a:t>
            </a:r>
          </a:p>
        </c:rich>
      </c:tx>
      <c:layout>
        <c:manualLayout>
          <c:xMode val="edge"/>
          <c:yMode val="edge"/>
          <c:x val="0.30388605261360668"/>
          <c:y val="5.354428219361438E-2"/>
        </c:manualLayout>
      </c:layout>
      <c:overlay val="0"/>
      <c:spPr>
        <a:noFill/>
        <a:ln w="0">
          <a:noFill/>
        </a:ln>
      </c:spPr>
    </c:title>
    <c:autoTitleDeleted val="0"/>
    <c:plotArea>
      <c:layout>
        <c:manualLayout>
          <c:layoutTarget val="inner"/>
          <c:xMode val="edge"/>
          <c:yMode val="edge"/>
          <c:x val="7.1117090369270705E-2"/>
          <c:y val="0.24708896295169477"/>
          <c:w val="0.90865652254592699"/>
          <c:h val="0.57759631740250184"/>
        </c:manualLayout>
      </c:layout>
      <c:lineChart>
        <c:grouping val="standard"/>
        <c:varyColors val="0"/>
        <c:ser>
          <c:idx val="0"/>
          <c:order val="0"/>
          <c:tx>
            <c:strRef>
              <c:f>IAIAI!$A$1</c:f>
              <c:strCache>
                <c:ptCount val="1"/>
                <c:pt idx="0">
                  <c:v>IAIAI 2025-Q1 Release</c:v>
                </c:pt>
              </c:strCache>
            </c:strRef>
          </c:tx>
          <c:spPr>
            <a:ln w="41275" cap="rnd">
              <a:solidFill>
                <a:schemeClr val="accent5"/>
              </a:solidFill>
              <a:round/>
            </a:ln>
          </c:spPr>
          <c:marker>
            <c:symbol val="circle"/>
            <c:size val="6"/>
            <c:spPr>
              <a:solidFill>
                <a:schemeClr val="accent1">
                  <a:lumMod val="50000"/>
                </a:schemeClr>
              </a:solidFill>
            </c:spPr>
          </c:marker>
          <c:cat>
            <c:numRef>
              <c:f>IAIAI!$A$2:$A$98</c:f>
              <c:numCache>
                <c:formatCode>General</c:formatCode>
                <c:ptCount val="97"/>
                <c:pt idx="0">
                  <c:v>20011</c:v>
                </c:pt>
                <c:pt idx="1">
                  <c:v>20012</c:v>
                </c:pt>
                <c:pt idx="2">
                  <c:v>20013</c:v>
                </c:pt>
                <c:pt idx="3">
                  <c:v>20014</c:v>
                </c:pt>
                <c:pt idx="4">
                  <c:v>20021</c:v>
                </c:pt>
                <c:pt idx="5">
                  <c:v>20022</c:v>
                </c:pt>
                <c:pt idx="6">
                  <c:v>20023</c:v>
                </c:pt>
                <c:pt idx="7">
                  <c:v>20024</c:v>
                </c:pt>
                <c:pt idx="8">
                  <c:v>20031</c:v>
                </c:pt>
                <c:pt idx="9">
                  <c:v>20032</c:v>
                </c:pt>
                <c:pt idx="10">
                  <c:v>20033</c:v>
                </c:pt>
                <c:pt idx="11">
                  <c:v>20034</c:v>
                </c:pt>
                <c:pt idx="12">
                  <c:v>20041</c:v>
                </c:pt>
                <c:pt idx="13">
                  <c:v>20042</c:v>
                </c:pt>
                <c:pt idx="14">
                  <c:v>20043</c:v>
                </c:pt>
                <c:pt idx="15">
                  <c:v>20044</c:v>
                </c:pt>
                <c:pt idx="16">
                  <c:v>20051</c:v>
                </c:pt>
                <c:pt idx="17">
                  <c:v>20052</c:v>
                </c:pt>
                <c:pt idx="18">
                  <c:v>20053</c:v>
                </c:pt>
                <c:pt idx="19">
                  <c:v>20054</c:v>
                </c:pt>
                <c:pt idx="20">
                  <c:v>20061</c:v>
                </c:pt>
                <c:pt idx="21">
                  <c:v>20062</c:v>
                </c:pt>
                <c:pt idx="22">
                  <c:v>20063</c:v>
                </c:pt>
                <c:pt idx="23">
                  <c:v>20064</c:v>
                </c:pt>
                <c:pt idx="24">
                  <c:v>20071</c:v>
                </c:pt>
                <c:pt idx="25">
                  <c:v>20072</c:v>
                </c:pt>
                <c:pt idx="26">
                  <c:v>20073</c:v>
                </c:pt>
                <c:pt idx="27">
                  <c:v>20074</c:v>
                </c:pt>
                <c:pt idx="28">
                  <c:v>20081</c:v>
                </c:pt>
                <c:pt idx="29">
                  <c:v>20082</c:v>
                </c:pt>
                <c:pt idx="30">
                  <c:v>20083</c:v>
                </c:pt>
                <c:pt idx="31">
                  <c:v>20084</c:v>
                </c:pt>
                <c:pt idx="32">
                  <c:v>20091</c:v>
                </c:pt>
                <c:pt idx="33">
                  <c:v>20092</c:v>
                </c:pt>
                <c:pt idx="34">
                  <c:v>20093</c:v>
                </c:pt>
                <c:pt idx="35">
                  <c:v>20094</c:v>
                </c:pt>
                <c:pt idx="36">
                  <c:v>20101</c:v>
                </c:pt>
                <c:pt idx="37">
                  <c:v>20102</c:v>
                </c:pt>
                <c:pt idx="38">
                  <c:v>20103</c:v>
                </c:pt>
                <c:pt idx="39">
                  <c:v>20104</c:v>
                </c:pt>
                <c:pt idx="40">
                  <c:v>20111</c:v>
                </c:pt>
                <c:pt idx="41">
                  <c:v>20112</c:v>
                </c:pt>
                <c:pt idx="42">
                  <c:v>20113</c:v>
                </c:pt>
                <c:pt idx="43">
                  <c:v>20114</c:v>
                </c:pt>
                <c:pt idx="44">
                  <c:v>20121</c:v>
                </c:pt>
                <c:pt idx="45">
                  <c:v>20122</c:v>
                </c:pt>
                <c:pt idx="46">
                  <c:v>20123</c:v>
                </c:pt>
                <c:pt idx="47">
                  <c:v>20124</c:v>
                </c:pt>
                <c:pt idx="48">
                  <c:v>20131</c:v>
                </c:pt>
                <c:pt idx="49">
                  <c:v>20132</c:v>
                </c:pt>
                <c:pt idx="50">
                  <c:v>20133</c:v>
                </c:pt>
                <c:pt idx="51">
                  <c:v>20134</c:v>
                </c:pt>
                <c:pt idx="52">
                  <c:v>20141</c:v>
                </c:pt>
                <c:pt idx="53">
                  <c:v>20142</c:v>
                </c:pt>
                <c:pt idx="54">
                  <c:v>20143</c:v>
                </c:pt>
                <c:pt idx="55">
                  <c:v>20144</c:v>
                </c:pt>
                <c:pt idx="56">
                  <c:v>20151</c:v>
                </c:pt>
                <c:pt idx="57">
                  <c:v>20152</c:v>
                </c:pt>
                <c:pt idx="58">
                  <c:v>20153</c:v>
                </c:pt>
                <c:pt idx="59">
                  <c:v>20154</c:v>
                </c:pt>
                <c:pt idx="60">
                  <c:v>20161</c:v>
                </c:pt>
                <c:pt idx="61">
                  <c:v>20162</c:v>
                </c:pt>
                <c:pt idx="62">
                  <c:v>20163</c:v>
                </c:pt>
                <c:pt idx="63">
                  <c:v>20164</c:v>
                </c:pt>
                <c:pt idx="64">
                  <c:v>20171</c:v>
                </c:pt>
                <c:pt idx="65">
                  <c:v>20172</c:v>
                </c:pt>
                <c:pt idx="66">
                  <c:v>20173</c:v>
                </c:pt>
                <c:pt idx="67">
                  <c:v>20174</c:v>
                </c:pt>
                <c:pt idx="68">
                  <c:v>20181</c:v>
                </c:pt>
                <c:pt idx="69">
                  <c:v>20182</c:v>
                </c:pt>
                <c:pt idx="70">
                  <c:v>20183</c:v>
                </c:pt>
                <c:pt idx="71">
                  <c:v>20184</c:v>
                </c:pt>
                <c:pt idx="72">
                  <c:v>20191</c:v>
                </c:pt>
                <c:pt idx="73">
                  <c:v>20192</c:v>
                </c:pt>
                <c:pt idx="74">
                  <c:v>20193</c:v>
                </c:pt>
                <c:pt idx="75">
                  <c:v>20194</c:v>
                </c:pt>
                <c:pt idx="76">
                  <c:v>20201</c:v>
                </c:pt>
                <c:pt idx="77">
                  <c:v>20202</c:v>
                </c:pt>
                <c:pt idx="78">
                  <c:v>20203</c:v>
                </c:pt>
                <c:pt idx="79">
                  <c:v>20204</c:v>
                </c:pt>
                <c:pt idx="80">
                  <c:v>20211</c:v>
                </c:pt>
                <c:pt idx="81">
                  <c:v>20212</c:v>
                </c:pt>
                <c:pt idx="82">
                  <c:v>20213</c:v>
                </c:pt>
                <c:pt idx="83">
                  <c:v>20214</c:v>
                </c:pt>
                <c:pt idx="84">
                  <c:v>20221</c:v>
                </c:pt>
                <c:pt idx="85">
                  <c:v>20222</c:v>
                </c:pt>
                <c:pt idx="86">
                  <c:v>20223</c:v>
                </c:pt>
                <c:pt idx="87">
                  <c:v>20224</c:v>
                </c:pt>
                <c:pt idx="88">
                  <c:v>20231</c:v>
                </c:pt>
                <c:pt idx="89">
                  <c:v>20232</c:v>
                </c:pt>
                <c:pt idx="90">
                  <c:v>20233</c:v>
                </c:pt>
                <c:pt idx="91">
                  <c:v>20234</c:v>
                </c:pt>
                <c:pt idx="92">
                  <c:v>20241</c:v>
                </c:pt>
                <c:pt idx="93">
                  <c:v>20242</c:v>
                </c:pt>
                <c:pt idx="94">
                  <c:v>20243</c:v>
                </c:pt>
                <c:pt idx="95">
                  <c:v>20244</c:v>
                </c:pt>
                <c:pt idx="96">
                  <c:v>20251</c:v>
                </c:pt>
              </c:numCache>
            </c:numRef>
          </c:cat>
          <c:val>
            <c:numRef>
              <c:f>IAIAI!$B$2:$B$98</c:f>
              <c:numCache>
                <c:formatCode>0</c:formatCode>
                <c:ptCount val="97"/>
                <c:pt idx="0">
                  <c:v>100</c:v>
                </c:pt>
                <c:pt idx="1">
                  <c:v>239.987553526086</c:v>
                </c:pt>
                <c:pt idx="2">
                  <c:v>241.93956809732299</c:v>
                </c:pt>
                <c:pt idx="3">
                  <c:v>243.90745999565499</c:v>
                </c:pt>
                <c:pt idx="4">
                  <c:v>27.343112028177</c:v>
                </c:pt>
                <c:pt idx="5">
                  <c:v>380.52531415215401</c:v>
                </c:pt>
                <c:pt idx="6">
                  <c:v>255.47368557253901</c:v>
                </c:pt>
                <c:pt idx="7">
                  <c:v>303.53698332450398</c:v>
                </c:pt>
                <c:pt idx="8">
                  <c:v>85.354304474583401</c:v>
                </c:pt>
                <c:pt idx="9">
                  <c:v>277.81901066225703</c:v>
                </c:pt>
                <c:pt idx="10">
                  <c:v>363.32724638087899</c:v>
                </c:pt>
                <c:pt idx="11">
                  <c:v>382.22303165352201</c:v>
                </c:pt>
                <c:pt idx="12">
                  <c:v>501.81246259624203</c:v>
                </c:pt>
                <c:pt idx="13">
                  <c:v>601.80271348101803</c:v>
                </c:pt>
                <c:pt idx="14">
                  <c:v>721.33722340135898</c:v>
                </c:pt>
                <c:pt idx="15">
                  <c:v>909.71765666106</c:v>
                </c:pt>
                <c:pt idx="16">
                  <c:v>807.55825548730695</c:v>
                </c:pt>
                <c:pt idx="17">
                  <c:v>1066.47909212575</c:v>
                </c:pt>
                <c:pt idx="18">
                  <c:v>1931.32465418227</c:v>
                </c:pt>
                <c:pt idx="19">
                  <c:v>2091.2835586988399</c:v>
                </c:pt>
                <c:pt idx="20">
                  <c:v>3100.1820240482698</c:v>
                </c:pt>
                <c:pt idx="21">
                  <c:v>2181.0272002306601</c:v>
                </c:pt>
                <c:pt idx="22">
                  <c:v>2394.7913419849701</c:v>
                </c:pt>
                <c:pt idx="23">
                  <c:v>3282.92586260383</c:v>
                </c:pt>
                <c:pt idx="24">
                  <c:v>2215.0056562530899</c:v>
                </c:pt>
                <c:pt idx="25">
                  <c:v>2495.5918948426602</c:v>
                </c:pt>
                <c:pt idx="26">
                  <c:v>2144.6423555635802</c:v>
                </c:pt>
                <c:pt idx="27">
                  <c:v>2178.6660508117702</c:v>
                </c:pt>
                <c:pt idx="28">
                  <c:v>1926.13188830577</c:v>
                </c:pt>
                <c:pt idx="29">
                  <c:v>2392.3526895854802</c:v>
                </c:pt>
                <c:pt idx="30">
                  <c:v>2915.3574699491001</c:v>
                </c:pt>
                <c:pt idx="31">
                  <c:v>1277.7951680639301</c:v>
                </c:pt>
                <c:pt idx="32">
                  <c:v>1128.6222028900299</c:v>
                </c:pt>
                <c:pt idx="33">
                  <c:v>1228.1156836556199</c:v>
                </c:pt>
                <c:pt idx="34">
                  <c:v>1709.5468513452499</c:v>
                </c:pt>
                <c:pt idx="35">
                  <c:v>1904.1460248606099</c:v>
                </c:pt>
                <c:pt idx="36">
                  <c:v>1855.352767671</c:v>
                </c:pt>
                <c:pt idx="37">
                  <c:v>1514.5532019647301</c:v>
                </c:pt>
                <c:pt idx="38">
                  <c:v>1892.84442812568</c:v>
                </c:pt>
                <c:pt idx="39">
                  <c:v>1565.5101457527901</c:v>
                </c:pt>
                <c:pt idx="40">
                  <c:v>1547.1929997177399</c:v>
                </c:pt>
                <c:pt idx="41">
                  <c:v>1817.3226575811</c:v>
                </c:pt>
                <c:pt idx="42">
                  <c:v>1863.04296587708</c:v>
                </c:pt>
                <c:pt idx="43">
                  <c:v>2077.1192168545799</c:v>
                </c:pt>
                <c:pt idx="44">
                  <c:v>1685.79965920217</c:v>
                </c:pt>
                <c:pt idx="45">
                  <c:v>1517.89751924754</c:v>
                </c:pt>
                <c:pt idx="46">
                  <c:v>1630.55582805674</c:v>
                </c:pt>
                <c:pt idx="47">
                  <c:v>1420.6527105032301</c:v>
                </c:pt>
                <c:pt idx="48">
                  <c:v>1495.08069414954</c:v>
                </c:pt>
                <c:pt idx="49">
                  <c:v>1701.63780239468</c:v>
                </c:pt>
                <c:pt idx="50">
                  <c:v>1450.6422830751301</c:v>
                </c:pt>
                <c:pt idx="51">
                  <c:v>1993.1372554396601</c:v>
                </c:pt>
                <c:pt idx="52">
                  <c:v>2089.5555783047898</c:v>
                </c:pt>
                <c:pt idx="53">
                  <c:v>1987.7350579455699</c:v>
                </c:pt>
                <c:pt idx="54">
                  <c:v>1976.2913085569201</c:v>
                </c:pt>
                <c:pt idx="55">
                  <c:v>2423.8759656607299</c:v>
                </c:pt>
                <c:pt idx="56">
                  <c:v>2154.5326848713598</c:v>
                </c:pt>
                <c:pt idx="57">
                  <c:v>2196.9241803280001</c:v>
                </c:pt>
                <c:pt idx="58">
                  <c:v>2083.0642734173398</c:v>
                </c:pt>
                <c:pt idx="59">
                  <c:v>2923.2083030347599</c:v>
                </c:pt>
                <c:pt idx="60">
                  <c:v>2227.1751451458899</c:v>
                </c:pt>
                <c:pt idx="61">
                  <c:v>2091.0668162301799</c:v>
                </c:pt>
                <c:pt idx="62">
                  <c:v>3027.20425112668</c:v>
                </c:pt>
                <c:pt idx="63">
                  <c:v>2112.03954363398</c:v>
                </c:pt>
                <c:pt idx="64">
                  <c:v>2552.0990066311501</c:v>
                </c:pt>
                <c:pt idx="65">
                  <c:v>2157.99712482927</c:v>
                </c:pt>
                <c:pt idx="66">
                  <c:v>2881.21874488395</c:v>
                </c:pt>
                <c:pt idx="67">
                  <c:v>2390.3446651501099</c:v>
                </c:pt>
                <c:pt idx="68">
                  <c:v>2659.9869612011898</c:v>
                </c:pt>
                <c:pt idx="69">
                  <c:v>2278.4325341478102</c:v>
                </c:pt>
                <c:pt idx="70">
                  <c:v>2683.1975806138398</c:v>
                </c:pt>
                <c:pt idx="71">
                  <c:v>2794.38720697809</c:v>
                </c:pt>
                <c:pt idx="72">
                  <c:v>2437.1348797565201</c:v>
                </c:pt>
                <c:pt idx="73">
                  <c:v>2409.4983361743398</c:v>
                </c:pt>
                <c:pt idx="74">
                  <c:v>2247.0824126380699</c:v>
                </c:pt>
                <c:pt idx="75">
                  <c:v>2279.63714236542</c:v>
                </c:pt>
                <c:pt idx="76">
                  <c:v>2653.9200093516401</c:v>
                </c:pt>
                <c:pt idx="77">
                  <c:v>2303.6754458575601</c:v>
                </c:pt>
                <c:pt idx="78">
                  <c:v>2558.3719668267399</c:v>
                </c:pt>
                <c:pt idx="79">
                  <c:v>2481.0019138990801</c:v>
                </c:pt>
                <c:pt idx="80">
                  <c:v>2337.4367855350902</c:v>
                </c:pt>
                <c:pt idx="81">
                  <c:v>2640.4325664128301</c:v>
                </c:pt>
                <c:pt idx="82">
                  <c:v>2670.1135020401398</c:v>
                </c:pt>
                <c:pt idx="83">
                  <c:v>2623.9006352433198</c:v>
                </c:pt>
                <c:pt idx="84">
                  <c:v>2851.6212025824798</c:v>
                </c:pt>
                <c:pt idx="85">
                  <c:v>2718.2367153353198</c:v>
                </c:pt>
                <c:pt idx="86">
                  <c:v>3374.5682407170698</c:v>
                </c:pt>
                <c:pt idx="87">
                  <c:v>2620.2632024641098</c:v>
                </c:pt>
                <c:pt idx="88">
                  <c:v>2707.4040419415101</c:v>
                </c:pt>
                <c:pt idx="89">
                  <c:v>2754.9673804797899</c:v>
                </c:pt>
                <c:pt idx="90">
                  <c:v>3856.4142650087301</c:v>
                </c:pt>
                <c:pt idx="91">
                  <c:v>3493.5805055258202</c:v>
                </c:pt>
                <c:pt idx="92">
                  <c:v>3327.1814011393499</c:v>
                </c:pt>
                <c:pt idx="93">
                  <c:v>3636.0453860224702</c:v>
                </c:pt>
                <c:pt idx="94">
                  <c:v>4316.3124985314098</c:v>
                </c:pt>
                <c:pt idx="95">
                  <c:v>3911.7034363254902</c:v>
                </c:pt>
                <c:pt idx="96">
                  <c:v>3181.46203851058</c:v>
                </c:pt>
              </c:numCache>
            </c:numRef>
          </c:val>
          <c:smooth val="0"/>
          <c:extLst>
            <c:ext xmlns:c16="http://schemas.microsoft.com/office/drawing/2014/chart" uri="{C3380CC4-5D6E-409C-BE32-E72D297353CC}">
              <c16:uniqueId val="{00000000-67B4-4142-9E08-324E57803796}"/>
            </c:ext>
          </c:extLst>
        </c:ser>
        <c:ser>
          <c:idx val="1"/>
          <c:order val="1"/>
          <c:tx>
            <c:strRef>
              <c:f>indices!#REF!</c:f>
              <c:strCache>
                <c:ptCount val="1"/>
                <c:pt idx="0">
                  <c:v>#REF!</c:v>
                </c:pt>
              </c:strCache>
            </c:strRef>
          </c:tx>
          <c:spPr>
            <a:ln>
              <a:solidFill>
                <a:srgbClr val="8FAADC">
                  <a:alpha val="99000"/>
                </a:srgbClr>
              </a:solidFill>
              <a:prstDash val="sysDot"/>
            </a:ln>
          </c:spPr>
          <c:marker>
            <c:symbol val="none"/>
          </c:marker>
          <c:cat>
            <c:numRef>
              <c:f>IAIAI!$A$2:$A$98</c:f>
              <c:numCache>
                <c:formatCode>General</c:formatCode>
                <c:ptCount val="97"/>
                <c:pt idx="0">
                  <c:v>20011</c:v>
                </c:pt>
                <c:pt idx="1">
                  <c:v>20012</c:v>
                </c:pt>
                <c:pt idx="2">
                  <c:v>20013</c:v>
                </c:pt>
                <c:pt idx="3">
                  <c:v>20014</c:v>
                </c:pt>
                <c:pt idx="4">
                  <c:v>20021</c:v>
                </c:pt>
                <c:pt idx="5">
                  <c:v>20022</c:v>
                </c:pt>
                <c:pt idx="6">
                  <c:v>20023</c:v>
                </c:pt>
                <c:pt idx="7">
                  <c:v>20024</c:v>
                </c:pt>
                <c:pt idx="8">
                  <c:v>20031</c:v>
                </c:pt>
                <c:pt idx="9">
                  <c:v>20032</c:v>
                </c:pt>
                <c:pt idx="10">
                  <c:v>20033</c:v>
                </c:pt>
                <c:pt idx="11">
                  <c:v>20034</c:v>
                </c:pt>
                <c:pt idx="12">
                  <c:v>20041</c:v>
                </c:pt>
                <c:pt idx="13">
                  <c:v>20042</c:v>
                </c:pt>
                <c:pt idx="14">
                  <c:v>20043</c:v>
                </c:pt>
                <c:pt idx="15">
                  <c:v>20044</c:v>
                </c:pt>
                <c:pt idx="16">
                  <c:v>20051</c:v>
                </c:pt>
                <c:pt idx="17">
                  <c:v>20052</c:v>
                </c:pt>
                <c:pt idx="18">
                  <c:v>20053</c:v>
                </c:pt>
                <c:pt idx="19">
                  <c:v>20054</c:v>
                </c:pt>
                <c:pt idx="20">
                  <c:v>20061</c:v>
                </c:pt>
                <c:pt idx="21">
                  <c:v>20062</c:v>
                </c:pt>
                <c:pt idx="22">
                  <c:v>20063</c:v>
                </c:pt>
                <c:pt idx="23">
                  <c:v>20064</c:v>
                </c:pt>
                <c:pt idx="24">
                  <c:v>20071</c:v>
                </c:pt>
                <c:pt idx="25">
                  <c:v>20072</c:v>
                </c:pt>
                <c:pt idx="26">
                  <c:v>20073</c:v>
                </c:pt>
                <c:pt idx="27">
                  <c:v>20074</c:v>
                </c:pt>
                <c:pt idx="28">
                  <c:v>20081</c:v>
                </c:pt>
                <c:pt idx="29">
                  <c:v>20082</c:v>
                </c:pt>
                <c:pt idx="30">
                  <c:v>20083</c:v>
                </c:pt>
                <c:pt idx="31">
                  <c:v>20084</c:v>
                </c:pt>
                <c:pt idx="32">
                  <c:v>20091</c:v>
                </c:pt>
                <c:pt idx="33">
                  <c:v>20092</c:v>
                </c:pt>
                <c:pt idx="34">
                  <c:v>20093</c:v>
                </c:pt>
                <c:pt idx="35">
                  <c:v>20094</c:v>
                </c:pt>
                <c:pt idx="36">
                  <c:v>20101</c:v>
                </c:pt>
                <c:pt idx="37">
                  <c:v>20102</c:v>
                </c:pt>
                <c:pt idx="38">
                  <c:v>20103</c:v>
                </c:pt>
                <c:pt idx="39">
                  <c:v>20104</c:v>
                </c:pt>
                <c:pt idx="40">
                  <c:v>20111</c:v>
                </c:pt>
                <c:pt idx="41">
                  <c:v>20112</c:v>
                </c:pt>
                <c:pt idx="42">
                  <c:v>20113</c:v>
                </c:pt>
                <c:pt idx="43">
                  <c:v>20114</c:v>
                </c:pt>
                <c:pt idx="44">
                  <c:v>20121</c:v>
                </c:pt>
                <c:pt idx="45">
                  <c:v>20122</c:v>
                </c:pt>
                <c:pt idx="46">
                  <c:v>20123</c:v>
                </c:pt>
                <c:pt idx="47">
                  <c:v>20124</c:v>
                </c:pt>
                <c:pt idx="48">
                  <c:v>20131</c:v>
                </c:pt>
                <c:pt idx="49">
                  <c:v>20132</c:v>
                </c:pt>
                <c:pt idx="50">
                  <c:v>20133</c:v>
                </c:pt>
                <c:pt idx="51">
                  <c:v>20134</c:v>
                </c:pt>
                <c:pt idx="52">
                  <c:v>20141</c:v>
                </c:pt>
                <c:pt idx="53">
                  <c:v>20142</c:v>
                </c:pt>
                <c:pt idx="54">
                  <c:v>20143</c:v>
                </c:pt>
                <c:pt idx="55">
                  <c:v>20144</c:v>
                </c:pt>
                <c:pt idx="56">
                  <c:v>20151</c:v>
                </c:pt>
                <c:pt idx="57">
                  <c:v>20152</c:v>
                </c:pt>
                <c:pt idx="58">
                  <c:v>20153</c:v>
                </c:pt>
                <c:pt idx="59">
                  <c:v>20154</c:v>
                </c:pt>
                <c:pt idx="60">
                  <c:v>20161</c:v>
                </c:pt>
                <c:pt idx="61">
                  <c:v>20162</c:v>
                </c:pt>
                <c:pt idx="62">
                  <c:v>20163</c:v>
                </c:pt>
                <c:pt idx="63">
                  <c:v>20164</c:v>
                </c:pt>
                <c:pt idx="64">
                  <c:v>20171</c:v>
                </c:pt>
                <c:pt idx="65">
                  <c:v>20172</c:v>
                </c:pt>
                <c:pt idx="66">
                  <c:v>20173</c:v>
                </c:pt>
                <c:pt idx="67">
                  <c:v>20174</c:v>
                </c:pt>
                <c:pt idx="68">
                  <c:v>20181</c:v>
                </c:pt>
                <c:pt idx="69">
                  <c:v>20182</c:v>
                </c:pt>
                <c:pt idx="70">
                  <c:v>20183</c:v>
                </c:pt>
                <c:pt idx="71">
                  <c:v>20184</c:v>
                </c:pt>
                <c:pt idx="72">
                  <c:v>20191</c:v>
                </c:pt>
                <c:pt idx="73">
                  <c:v>20192</c:v>
                </c:pt>
                <c:pt idx="74">
                  <c:v>20193</c:v>
                </c:pt>
                <c:pt idx="75">
                  <c:v>20194</c:v>
                </c:pt>
                <c:pt idx="76">
                  <c:v>20201</c:v>
                </c:pt>
                <c:pt idx="77">
                  <c:v>20202</c:v>
                </c:pt>
                <c:pt idx="78">
                  <c:v>20203</c:v>
                </c:pt>
                <c:pt idx="79">
                  <c:v>20204</c:v>
                </c:pt>
                <c:pt idx="80">
                  <c:v>20211</c:v>
                </c:pt>
                <c:pt idx="81">
                  <c:v>20212</c:v>
                </c:pt>
                <c:pt idx="82">
                  <c:v>20213</c:v>
                </c:pt>
                <c:pt idx="83">
                  <c:v>20214</c:v>
                </c:pt>
                <c:pt idx="84">
                  <c:v>20221</c:v>
                </c:pt>
                <c:pt idx="85">
                  <c:v>20222</c:v>
                </c:pt>
                <c:pt idx="86">
                  <c:v>20223</c:v>
                </c:pt>
                <c:pt idx="87">
                  <c:v>20224</c:v>
                </c:pt>
                <c:pt idx="88">
                  <c:v>20231</c:v>
                </c:pt>
                <c:pt idx="89">
                  <c:v>20232</c:v>
                </c:pt>
                <c:pt idx="90">
                  <c:v>20233</c:v>
                </c:pt>
                <c:pt idx="91">
                  <c:v>20234</c:v>
                </c:pt>
                <c:pt idx="92">
                  <c:v>20241</c:v>
                </c:pt>
                <c:pt idx="93">
                  <c:v>20242</c:v>
                </c:pt>
                <c:pt idx="94">
                  <c:v>20243</c:v>
                </c:pt>
                <c:pt idx="95">
                  <c:v>20244</c:v>
                </c:pt>
                <c:pt idx="96">
                  <c:v>20251</c:v>
                </c:pt>
              </c:numCache>
            </c:numRef>
          </c:cat>
          <c:val>
            <c:numRef>
              <c:f>indices!#REF!</c:f>
              <c:numCache>
                <c:formatCode>General</c:formatCode>
                <c:ptCount val="1"/>
                <c:pt idx="0">
                  <c:v>1</c:v>
                </c:pt>
              </c:numCache>
            </c:numRef>
          </c:val>
          <c:smooth val="0"/>
          <c:extLst>
            <c:ext xmlns:c16="http://schemas.microsoft.com/office/drawing/2014/chart" uri="{C3380CC4-5D6E-409C-BE32-E72D297353CC}">
              <c16:uniqueId val="{00000001-67B4-4142-9E08-324E57803796}"/>
            </c:ext>
          </c:extLst>
        </c:ser>
        <c:dLbls>
          <c:showLegendKey val="0"/>
          <c:showVal val="0"/>
          <c:showCatName val="0"/>
          <c:showSerName val="0"/>
          <c:showPercent val="0"/>
          <c:showBubbleSize val="0"/>
        </c:dLbls>
        <c:hiLowLines>
          <c:spPr>
            <a:ln w="0">
              <a:solidFill>
                <a:schemeClr val="accent2"/>
              </a:solidFill>
            </a:ln>
          </c:spPr>
        </c:hiLowLines>
        <c:marker val="1"/>
        <c:smooth val="0"/>
        <c:axId val="85779805"/>
        <c:axId val="23088222"/>
      </c:lineChart>
      <c:catAx>
        <c:axId val="85779805"/>
        <c:scaling>
          <c:orientation val="minMax"/>
        </c:scaling>
        <c:delete val="0"/>
        <c:axPos val="b"/>
        <c:title>
          <c:tx>
            <c:rich>
              <a:bodyPr rot="0"/>
              <a:lstStyle/>
              <a:p>
                <a:pPr>
                  <a:defRPr lang="en-US" sz="1200" b="1" strike="noStrike" spc="-1">
                    <a:solidFill>
                      <a:srgbClr val="000000"/>
                    </a:solidFill>
                    <a:latin typeface="Calibri"/>
                  </a:defRPr>
                </a:pPr>
                <a:r>
                  <a:rPr lang="en-US" sz="1200" b="1" strike="noStrike" spc="-1">
                    <a:solidFill>
                      <a:srgbClr val="000000"/>
                    </a:solidFill>
                    <a:latin typeface="Calibri"/>
                  </a:rPr>
                  <a:t>Year - Quarter
</a:t>
                </a:r>
              </a:p>
            </c:rich>
          </c:tx>
          <c:overlay val="0"/>
          <c:spPr>
            <a:noFill/>
            <a:ln w="0">
              <a:noFill/>
            </a:ln>
          </c:spPr>
        </c:title>
        <c:numFmt formatCode="General" sourceLinked="0"/>
        <c:majorTickMark val="none"/>
        <c:minorTickMark val="none"/>
        <c:tickLblPos val="nextTo"/>
        <c:spPr>
          <a:ln w="12600">
            <a:solidFill>
              <a:srgbClr val="FFFFFF"/>
            </a:solidFill>
            <a:round/>
          </a:ln>
        </c:spPr>
        <c:txPr>
          <a:bodyPr/>
          <a:lstStyle/>
          <a:p>
            <a:pPr>
              <a:defRPr sz="900" b="0" strike="noStrike" spc="94">
                <a:solidFill>
                  <a:srgbClr val="000000"/>
                </a:solidFill>
                <a:latin typeface="Calibri"/>
              </a:defRPr>
            </a:pPr>
            <a:endParaRPr lang="en-US"/>
          </a:p>
        </c:txPr>
        <c:crossAx val="23088222"/>
        <c:crosses val="autoZero"/>
        <c:auto val="0"/>
        <c:lblAlgn val="ctr"/>
        <c:lblOffset val="100"/>
        <c:tickLblSkip val="1"/>
        <c:noMultiLvlLbl val="1"/>
      </c:catAx>
      <c:valAx>
        <c:axId val="23088222"/>
        <c:scaling>
          <c:orientation val="minMax"/>
        </c:scaling>
        <c:delete val="0"/>
        <c:axPos val="l"/>
        <c:title>
          <c:tx>
            <c:rich>
              <a:bodyPr rot="-5400000"/>
              <a:lstStyle/>
              <a:p>
                <a:pPr>
                  <a:defRPr lang="en-US" sz="2000" b="1" strike="noStrike" spc="-1">
                    <a:solidFill>
                      <a:srgbClr val="000000"/>
                    </a:solidFill>
                    <a:latin typeface="Calibri"/>
                  </a:defRPr>
                </a:pPr>
                <a:r>
                  <a:rPr lang="en-US" sz="2000" b="1" strike="noStrike" spc="-1">
                    <a:solidFill>
                      <a:srgbClr val="000000"/>
                    </a:solidFill>
                    <a:latin typeface="Calibri"/>
                  </a:rPr>
                  <a:t>IAIAI</a:t>
                </a:r>
              </a:p>
            </c:rich>
          </c:tx>
          <c:overlay val="0"/>
          <c:spPr>
            <a:noFill/>
            <a:ln w="0">
              <a:noFill/>
            </a:ln>
          </c:spPr>
        </c:title>
        <c:numFmt formatCode="General" sourceLinked="0"/>
        <c:majorTickMark val="none"/>
        <c:minorTickMark val="none"/>
        <c:tickLblPos val="nextTo"/>
        <c:spPr>
          <a:ln w="6480">
            <a:noFill/>
          </a:ln>
        </c:spPr>
        <c:txPr>
          <a:bodyPr/>
          <a:lstStyle/>
          <a:p>
            <a:pPr>
              <a:defRPr sz="1200" b="0" strike="noStrike" spc="-1">
                <a:solidFill>
                  <a:srgbClr val="000000"/>
                </a:solidFill>
                <a:latin typeface="Calibri"/>
              </a:defRPr>
            </a:pPr>
            <a:endParaRPr lang="en-US"/>
          </a:p>
        </c:txPr>
        <c:crossAx val="85779805"/>
        <c:crosses val="autoZero"/>
        <c:crossBetween val="between"/>
      </c:valAx>
      <c:spPr>
        <a:noFill/>
        <a:ln w="0">
          <a:noFill/>
        </a:ln>
      </c:spPr>
    </c:plotArea>
    <c:plotVisOnly val="1"/>
    <c:dispBlanksAs val="gap"/>
    <c:showDLblsOverMax val="1"/>
  </c:chart>
  <c:spPr>
    <a:solidFill>
      <a:sysClr val="window" lastClr="FFFFFF"/>
    </a:solidFill>
    <a:ln w="9360">
      <a:solidFill>
        <a:srgbClr val="8FAADC">
          <a:alpha val="87000"/>
        </a:srgbClr>
      </a:solidFill>
      <a:round/>
    </a:ln>
  </c:spPr>
  <c:printSettings>
    <c:headerFooter/>
    <c:pageMargins b="0.75" l="0.7" r="0.7" t="0.75" header="0.3" footer="0.3"/>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11</xdr:col>
      <xdr:colOff>450720</xdr:colOff>
      <xdr:row>2</xdr:row>
      <xdr:rowOff>49320</xdr:rowOff>
    </xdr:from>
    <xdr:to>
      <xdr:col>12</xdr:col>
      <xdr:colOff>614520</xdr:colOff>
      <xdr:row>6</xdr:row>
      <xdr:rowOff>116640</xdr:rowOff>
    </xdr:to>
    <xdr:pic>
      <xdr:nvPicPr>
        <xdr:cNvPr id="2" name="Picture 1" descr="Indian Institute of Management Ahmedabad - Wikipedia">
          <a:extLst>
            <a:ext uri="{FF2B5EF4-FFF2-40B4-BE49-F238E27FC236}">
              <a16:creationId xmlns:a16="http://schemas.microsoft.com/office/drawing/2014/main" id="{872E7DA9-28CC-427D-8D50-7E9588C7A79C}"/>
            </a:ext>
          </a:extLst>
        </xdr:cNvPr>
        <xdr:cNvPicPr/>
      </xdr:nvPicPr>
      <xdr:blipFill>
        <a:blip xmlns:r="http://schemas.openxmlformats.org/officeDocument/2006/relationships" r:embed="rId1"/>
        <a:stretch/>
      </xdr:blipFill>
      <xdr:spPr>
        <a:xfrm>
          <a:off x="9168000" y="415080"/>
          <a:ext cx="956280" cy="791220"/>
        </a:xfrm>
        <a:prstGeom prst="rect">
          <a:avLst/>
        </a:prstGeom>
        <a:ln w="0">
          <a:noFill/>
        </a:ln>
      </xdr:spPr>
    </xdr:pic>
    <xdr:clientData/>
  </xdr:twoCellAnchor>
  <xdr:twoCellAnchor editAs="oneCell">
    <xdr:from>
      <xdr:col>12</xdr:col>
      <xdr:colOff>676800</xdr:colOff>
      <xdr:row>2</xdr:row>
      <xdr:rowOff>164160</xdr:rowOff>
    </xdr:from>
    <xdr:to>
      <xdr:col>15</xdr:col>
      <xdr:colOff>269280</xdr:colOff>
      <xdr:row>6</xdr:row>
      <xdr:rowOff>94680</xdr:rowOff>
    </xdr:to>
    <xdr:pic>
      <xdr:nvPicPr>
        <xdr:cNvPr id="3" name="Picture 3">
          <a:extLst>
            <a:ext uri="{FF2B5EF4-FFF2-40B4-BE49-F238E27FC236}">
              <a16:creationId xmlns:a16="http://schemas.microsoft.com/office/drawing/2014/main" id="{36F72116-F8E6-4A19-9728-CCD112C42F7F}"/>
            </a:ext>
          </a:extLst>
        </xdr:cNvPr>
        <xdr:cNvPicPr/>
      </xdr:nvPicPr>
      <xdr:blipFill>
        <a:blip xmlns:r="http://schemas.openxmlformats.org/officeDocument/2006/relationships" r:embed="rId2"/>
        <a:stretch/>
      </xdr:blipFill>
      <xdr:spPr>
        <a:xfrm>
          <a:off x="10186560" y="529920"/>
          <a:ext cx="1969920" cy="654420"/>
        </a:xfrm>
        <a:prstGeom prst="rect">
          <a:avLst/>
        </a:prstGeom>
        <a:ln w="0">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992317</xdr:colOff>
      <xdr:row>1</xdr:row>
      <xdr:rowOff>7766</xdr:rowOff>
    </xdr:from>
    <xdr:to>
      <xdr:col>17</xdr:col>
      <xdr:colOff>0</xdr:colOff>
      <xdr:row>40</xdr:row>
      <xdr:rowOff>161365</xdr:rowOff>
    </xdr:to>
    <xdr:graphicFrame macro="">
      <xdr:nvGraphicFramePr>
        <xdr:cNvPr id="2" name="Chart 2">
          <a:extLst>
            <a:ext uri="{FF2B5EF4-FFF2-40B4-BE49-F238E27FC236}">
              <a16:creationId xmlns:a16="http://schemas.microsoft.com/office/drawing/2014/main" id="{902D1802-D044-4C2A-B63C-04007C9F769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0.03391</cdr:x>
      <cdr:y>0.0184</cdr:y>
    </cdr:from>
    <cdr:to>
      <cdr:x>0.13109</cdr:x>
      <cdr:y>0.19936</cdr:y>
    </cdr:to>
    <cdr:pic>
      <cdr:nvPicPr>
        <cdr:cNvPr id="3" name="Picture 2">
          <a:extLst xmlns:a="http://schemas.openxmlformats.org/drawingml/2006/main">
            <a:ext uri="{FF2B5EF4-FFF2-40B4-BE49-F238E27FC236}">
              <a16:creationId xmlns:a16="http://schemas.microsoft.com/office/drawing/2014/main" id="{CA952DE8-8EF6-C799-F312-842F5AA7D605}"/>
            </a:ext>
          </a:extLst>
        </cdr:cNvPr>
        <cdr:cNvPicPr/>
      </cdr:nvPicPr>
      <cdr:blipFill>
        <a:blip xmlns:a="http://schemas.openxmlformats.org/drawingml/2006/main" xmlns:r="http://schemas.openxmlformats.org/officeDocument/2006/relationships" r:embed="rId1"/>
        <a:stretch xmlns:a="http://schemas.openxmlformats.org/drawingml/2006/main"/>
      </cdr:blipFill>
      <cdr:spPr>
        <a:xfrm xmlns:a="http://schemas.openxmlformats.org/drawingml/2006/main">
          <a:off x="472141" y="131483"/>
          <a:ext cx="1353227" cy="1293136"/>
        </a:xfrm>
        <a:prstGeom xmlns:a="http://schemas.openxmlformats.org/drawingml/2006/main" prst="rect">
          <a:avLst/>
        </a:prstGeom>
        <a:ln xmlns:a="http://schemas.openxmlformats.org/drawingml/2006/main" w="0">
          <a:noFill/>
        </a:ln>
      </cdr:spPr>
    </cdr:pic>
  </cdr:relSizeAnchor>
  <cdr:relSizeAnchor xmlns:cdr="http://schemas.openxmlformats.org/drawingml/2006/chartDrawing">
    <cdr:from>
      <cdr:x>0.81546</cdr:x>
      <cdr:y>0.01254</cdr:y>
    </cdr:from>
    <cdr:to>
      <cdr:x>0.98613</cdr:x>
      <cdr:y>0.17747</cdr:y>
    </cdr:to>
    <cdr:pic>
      <cdr:nvPicPr>
        <cdr:cNvPr id="4" name="Picture 3">
          <a:extLst xmlns:a="http://schemas.openxmlformats.org/drawingml/2006/main">
            <a:ext uri="{FF2B5EF4-FFF2-40B4-BE49-F238E27FC236}">
              <a16:creationId xmlns:a16="http://schemas.microsoft.com/office/drawing/2014/main" id="{9D920B84-575D-E451-CAF1-2EB3480DC4A9}"/>
            </a:ext>
          </a:extLst>
        </cdr:cNvPr>
        <cdr:cNvPicPr/>
      </cdr:nvPicPr>
      <cdr:blipFill>
        <a:blip xmlns:a="http://schemas.openxmlformats.org/drawingml/2006/main" xmlns:r="http://schemas.openxmlformats.org/officeDocument/2006/relationships" r:embed="rId2"/>
        <a:stretch xmlns:a="http://schemas.openxmlformats.org/drawingml/2006/main"/>
      </cdr:blipFill>
      <cdr:spPr>
        <a:xfrm xmlns:a="http://schemas.openxmlformats.org/drawingml/2006/main">
          <a:off x="11355295" y="89647"/>
          <a:ext cx="2376572" cy="1178567"/>
        </a:xfrm>
        <a:prstGeom xmlns:a="http://schemas.openxmlformats.org/drawingml/2006/main" prst="rect">
          <a:avLst/>
        </a:prstGeom>
        <a:ln xmlns:a="http://schemas.openxmlformats.org/drawingml/2006/main" w="0">
          <a:noFill/>
        </a:ln>
      </cdr:spPr>
    </cdr:pic>
  </cdr:relSizeAnchor>
</c:userShape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hyperlink" Target="mailto:prashantd@iima.ac.in" TargetMode="External"/><Relationship Id="rId1" Type="http://schemas.openxmlformats.org/officeDocument/2006/relationships/hyperlink" Target="http://www.auraart.in/"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806E95-46A6-4526-9A11-38DFAC933E3B}">
  <dimension ref="A1:N60"/>
  <sheetViews>
    <sheetView zoomScaleNormal="100" workbookViewId="0">
      <selection activeCell="Q21" sqref="Q21"/>
    </sheetView>
  </sheetViews>
  <sheetFormatPr defaultColWidth="11.5703125" defaultRowHeight="15" x14ac:dyDescent="0.25"/>
  <cols>
    <col min="1" max="16384" width="11.5703125" style="3"/>
  </cols>
  <sheetData>
    <row r="1" spans="1:14" x14ac:dyDescent="0.25">
      <c r="A1" s="8" t="s">
        <v>38</v>
      </c>
      <c r="B1" s="8"/>
      <c r="C1" s="8"/>
      <c r="D1" s="8"/>
      <c r="E1" s="8"/>
      <c r="F1" s="8"/>
      <c r="G1" s="8"/>
      <c r="H1" s="8"/>
      <c r="I1" s="8"/>
      <c r="J1" s="8"/>
      <c r="K1" s="8"/>
      <c r="L1" s="8"/>
      <c r="M1" s="8"/>
      <c r="N1" s="8"/>
    </row>
    <row r="2" spans="1:14" x14ac:dyDescent="0.25">
      <c r="A2" s="8"/>
      <c r="B2" s="8"/>
      <c r="C2" s="8"/>
      <c r="D2" s="8"/>
      <c r="E2" s="8"/>
      <c r="F2" s="8"/>
      <c r="G2" s="8"/>
      <c r="H2" s="8"/>
      <c r="I2" s="8"/>
      <c r="J2" s="8"/>
      <c r="K2" s="8"/>
      <c r="L2" s="8"/>
      <c r="M2" s="8"/>
      <c r="N2" s="8"/>
    </row>
    <row r="3" spans="1:14" x14ac:dyDescent="0.25">
      <c r="A3" s="9" t="s">
        <v>0</v>
      </c>
      <c r="B3" s="8"/>
      <c r="C3" s="8"/>
      <c r="D3" s="8"/>
      <c r="E3" s="8"/>
      <c r="F3" s="8"/>
      <c r="G3" s="8"/>
      <c r="H3" s="8"/>
      <c r="I3" s="8"/>
      <c r="J3" s="8"/>
      <c r="K3" s="8"/>
      <c r="L3" s="8"/>
      <c r="M3" s="8"/>
      <c r="N3" s="8"/>
    </row>
    <row r="4" spans="1:14" x14ac:dyDescent="0.25">
      <c r="A4" s="8"/>
      <c r="B4" s="8"/>
      <c r="C4" s="8"/>
      <c r="D4" s="8"/>
      <c r="E4" s="8"/>
      <c r="F4" s="8"/>
      <c r="G4" s="8"/>
      <c r="H4" s="8"/>
      <c r="I4" s="8"/>
      <c r="J4" s="8"/>
      <c r="K4" s="8"/>
      <c r="L4" s="8"/>
      <c r="M4" s="8"/>
      <c r="N4" s="8"/>
    </row>
    <row r="5" spans="1:14" ht="13.9" customHeight="1" x14ac:dyDescent="0.25">
      <c r="A5" s="30" t="s">
        <v>1</v>
      </c>
      <c r="B5" s="30"/>
      <c r="C5" s="30"/>
      <c r="D5" s="30"/>
      <c r="E5" s="30"/>
      <c r="F5" s="30"/>
      <c r="G5" s="30"/>
      <c r="H5" s="30"/>
      <c r="I5" s="30"/>
      <c r="J5" s="30"/>
      <c r="K5" s="30"/>
      <c r="L5" s="30"/>
      <c r="M5" s="8"/>
      <c r="N5" s="8"/>
    </row>
    <row r="6" spans="1:14" x14ac:dyDescent="0.25">
      <c r="A6" s="8"/>
      <c r="B6" s="8"/>
      <c r="C6" s="8"/>
      <c r="D6" s="8"/>
      <c r="E6" s="8"/>
      <c r="F6" s="8"/>
      <c r="G6" s="8"/>
      <c r="H6" s="8"/>
      <c r="I6" s="8"/>
      <c r="J6" s="8"/>
      <c r="K6" s="8"/>
      <c r="L6" s="8"/>
      <c r="M6" s="8"/>
      <c r="N6" s="8"/>
    </row>
    <row r="7" spans="1:14" x14ac:dyDescent="0.25">
      <c r="A7" s="9" t="s">
        <v>2</v>
      </c>
      <c r="B7" s="8"/>
      <c r="C7" s="8"/>
      <c r="D7" s="8"/>
      <c r="E7" s="8"/>
      <c r="F7" s="8"/>
      <c r="G7" s="8"/>
      <c r="H7" s="8"/>
      <c r="I7" s="8"/>
      <c r="J7" s="8"/>
      <c r="K7" s="8"/>
      <c r="L7" s="8"/>
      <c r="M7" s="8"/>
      <c r="N7" s="8"/>
    </row>
    <row r="8" spans="1:14" x14ac:dyDescent="0.25">
      <c r="A8" s="8"/>
      <c r="B8" s="8"/>
      <c r="C8" s="8"/>
      <c r="D8" s="8"/>
      <c r="E8" s="8"/>
      <c r="F8" s="8"/>
      <c r="G8" s="8"/>
      <c r="H8" s="8"/>
      <c r="I8" s="8"/>
      <c r="J8" s="8"/>
      <c r="K8" s="8"/>
      <c r="L8" s="8"/>
      <c r="M8" s="8"/>
      <c r="N8" s="8"/>
    </row>
    <row r="9" spans="1:14" ht="13.9" customHeight="1" x14ac:dyDescent="0.25">
      <c r="A9" s="31" t="s">
        <v>3</v>
      </c>
      <c r="B9" s="31"/>
      <c r="C9" s="31"/>
      <c r="D9" s="31"/>
      <c r="E9" s="31"/>
      <c r="F9" s="31"/>
      <c r="G9" s="31"/>
      <c r="H9" s="31"/>
      <c r="I9" s="31"/>
      <c r="J9" s="31"/>
      <c r="K9" s="31"/>
      <c r="L9" s="31"/>
      <c r="M9" s="8"/>
      <c r="N9" s="8"/>
    </row>
    <row r="10" spans="1:14" x14ac:dyDescent="0.25">
      <c r="A10" s="31"/>
      <c r="B10" s="31"/>
      <c r="C10" s="31"/>
      <c r="D10" s="31"/>
      <c r="E10" s="31"/>
      <c r="F10" s="31"/>
      <c r="G10" s="31"/>
      <c r="H10" s="31"/>
      <c r="I10" s="31"/>
      <c r="J10" s="31"/>
      <c r="K10" s="31"/>
      <c r="L10" s="31"/>
      <c r="M10" s="8"/>
      <c r="N10" s="8"/>
    </row>
    <row r="11" spans="1:14" x14ac:dyDescent="0.25">
      <c r="A11" s="31"/>
      <c r="B11" s="31"/>
      <c r="C11" s="31"/>
      <c r="D11" s="31"/>
      <c r="E11" s="31"/>
      <c r="F11" s="31"/>
      <c r="G11" s="31"/>
      <c r="H11" s="31"/>
      <c r="I11" s="31"/>
      <c r="J11" s="31"/>
      <c r="K11" s="31"/>
      <c r="L11" s="31"/>
      <c r="M11" s="8"/>
      <c r="N11" s="8"/>
    </row>
    <row r="12" spans="1:14" ht="3" customHeight="1" x14ac:dyDescent="0.25">
      <c r="A12" s="31"/>
      <c r="B12" s="31"/>
      <c r="C12" s="31"/>
      <c r="D12" s="31"/>
      <c r="E12" s="31"/>
      <c r="F12" s="31"/>
      <c r="G12" s="31"/>
      <c r="H12" s="31"/>
      <c r="I12" s="31"/>
      <c r="J12" s="31"/>
      <c r="K12" s="31"/>
      <c r="L12" s="31"/>
      <c r="M12" s="8"/>
      <c r="N12" s="8"/>
    </row>
    <row r="13" spans="1:14" hidden="1" x14ac:dyDescent="0.25">
      <c r="A13" s="31"/>
      <c r="B13" s="31"/>
      <c r="C13" s="31"/>
      <c r="D13" s="31"/>
      <c r="E13" s="31"/>
      <c r="F13" s="31"/>
      <c r="G13" s="31"/>
      <c r="H13" s="31"/>
      <c r="I13" s="31"/>
      <c r="J13" s="31"/>
      <c r="K13" s="31"/>
      <c r="L13" s="31"/>
      <c r="M13" s="8"/>
      <c r="N13" s="8"/>
    </row>
    <row r="14" spans="1:14" hidden="1" x14ac:dyDescent="0.25">
      <c r="A14" s="31"/>
      <c r="B14" s="31"/>
      <c r="C14" s="31"/>
      <c r="D14" s="31"/>
      <c r="E14" s="31"/>
      <c r="F14" s="31"/>
      <c r="G14" s="31"/>
      <c r="H14" s="31"/>
      <c r="I14" s="31"/>
      <c r="J14" s="31"/>
      <c r="K14" s="31"/>
      <c r="L14" s="31"/>
      <c r="M14" s="8"/>
      <c r="N14" s="8"/>
    </row>
    <row r="15" spans="1:14" hidden="1" x14ac:dyDescent="0.25">
      <c r="A15" s="31"/>
      <c r="B15" s="31"/>
      <c r="C15" s="31"/>
      <c r="D15" s="31"/>
      <c r="E15" s="31"/>
      <c r="F15" s="31"/>
      <c r="G15" s="31"/>
      <c r="H15" s="31"/>
      <c r="I15" s="31"/>
      <c r="J15" s="31"/>
      <c r="K15" s="31"/>
      <c r="L15" s="31"/>
      <c r="M15" s="8"/>
      <c r="N15" s="8"/>
    </row>
    <row r="16" spans="1:14" x14ac:dyDescent="0.25">
      <c r="A16" s="8"/>
      <c r="B16" s="8"/>
      <c r="C16" s="8"/>
      <c r="D16" s="8"/>
      <c r="E16" s="8"/>
      <c r="F16" s="8"/>
      <c r="G16" s="8"/>
      <c r="H16" s="8"/>
      <c r="I16" s="8"/>
      <c r="J16" s="8"/>
      <c r="K16" s="8"/>
      <c r="L16" s="8"/>
      <c r="M16" s="8"/>
      <c r="N16" s="8"/>
    </row>
    <row r="17" spans="1:14" x14ac:dyDescent="0.25">
      <c r="A17" s="9" t="s">
        <v>4</v>
      </c>
      <c r="B17" s="10" t="s">
        <v>36</v>
      </c>
      <c r="C17" s="8"/>
      <c r="D17" s="8"/>
      <c r="E17" s="8"/>
      <c r="F17" s="8"/>
      <c r="G17" s="8"/>
      <c r="H17" s="8"/>
      <c r="I17" s="8"/>
      <c r="J17" s="8"/>
      <c r="K17" s="8"/>
      <c r="L17" s="8"/>
      <c r="M17" s="8"/>
      <c r="N17" s="8"/>
    </row>
    <row r="18" spans="1:14" x14ac:dyDescent="0.25">
      <c r="A18" s="8"/>
      <c r="B18" s="10"/>
      <c r="C18" s="8"/>
      <c r="D18" s="8"/>
      <c r="E18" s="8"/>
      <c r="F18" s="8"/>
      <c r="G18" s="8"/>
      <c r="H18" s="8"/>
      <c r="I18" s="8"/>
      <c r="J18" s="8"/>
      <c r="K18" s="8"/>
      <c r="L18" s="8"/>
      <c r="M18" s="8"/>
      <c r="N18" s="8"/>
    </row>
    <row r="19" spans="1:14" x14ac:dyDescent="0.25">
      <c r="A19" s="11" t="s">
        <v>5</v>
      </c>
      <c r="B19" s="8"/>
      <c r="C19" s="8"/>
      <c r="D19" s="8"/>
      <c r="E19" s="8"/>
      <c r="F19" s="8"/>
      <c r="G19" s="8"/>
      <c r="H19" s="8"/>
      <c r="I19" s="8"/>
      <c r="J19" s="8"/>
      <c r="K19" s="8"/>
      <c r="L19" s="8"/>
      <c r="M19" s="8"/>
      <c r="N19" s="8"/>
    </row>
    <row r="20" spans="1:14" x14ac:dyDescent="0.25">
      <c r="A20" s="9" t="s">
        <v>6</v>
      </c>
      <c r="B20" s="8"/>
      <c r="C20" s="8"/>
      <c r="D20" s="8"/>
      <c r="E20" s="8"/>
      <c r="F20" s="8"/>
      <c r="G20" s="9" t="s">
        <v>7</v>
      </c>
      <c r="H20" s="8"/>
      <c r="I20" s="8"/>
      <c r="J20" s="8"/>
      <c r="K20" s="8"/>
      <c r="L20" s="8"/>
      <c r="M20" s="8"/>
      <c r="N20" s="8"/>
    </row>
    <row r="21" spans="1:14" x14ac:dyDescent="0.25">
      <c r="A21" s="8" t="s">
        <v>8</v>
      </c>
      <c r="B21" s="8"/>
      <c r="C21" s="8"/>
      <c r="D21" s="8"/>
      <c r="E21" s="8"/>
      <c r="F21" s="8"/>
      <c r="G21" s="8" t="s">
        <v>9</v>
      </c>
      <c r="H21" s="8"/>
      <c r="I21" s="8"/>
      <c r="J21" s="8"/>
      <c r="K21" s="8"/>
      <c r="L21" s="8"/>
      <c r="M21" s="8"/>
      <c r="N21" s="8"/>
    </row>
    <row r="22" spans="1:14" x14ac:dyDescent="0.25">
      <c r="A22" s="8" t="s">
        <v>10</v>
      </c>
      <c r="B22" s="8"/>
      <c r="C22" s="8"/>
      <c r="D22" s="8"/>
      <c r="E22" s="8"/>
      <c r="F22" s="8"/>
      <c r="G22" s="10" t="s">
        <v>11</v>
      </c>
      <c r="H22" s="8"/>
      <c r="I22" s="8"/>
      <c r="J22" s="8"/>
      <c r="K22" s="8"/>
      <c r="L22" s="8"/>
      <c r="M22" s="8"/>
      <c r="N22" s="8"/>
    </row>
    <row r="23" spans="1:14" x14ac:dyDescent="0.25">
      <c r="A23" s="12" t="s">
        <v>12</v>
      </c>
      <c r="B23" s="8"/>
      <c r="C23" s="8"/>
      <c r="D23" s="8"/>
      <c r="E23" s="8"/>
      <c r="F23" s="8"/>
      <c r="G23" s="8"/>
      <c r="H23" s="8"/>
      <c r="I23" s="8"/>
      <c r="J23" s="8"/>
      <c r="K23" s="8"/>
      <c r="L23" s="8"/>
      <c r="M23" s="8"/>
      <c r="N23" s="8"/>
    </row>
    <row r="24" spans="1:14" x14ac:dyDescent="0.25">
      <c r="A24" s="8"/>
      <c r="B24" s="8"/>
      <c r="C24" s="8"/>
      <c r="D24" s="8"/>
      <c r="E24" s="8"/>
      <c r="F24" s="8"/>
      <c r="G24" s="8"/>
      <c r="H24" s="8"/>
      <c r="I24" s="8"/>
      <c r="J24" s="8"/>
      <c r="K24" s="8"/>
      <c r="L24" s="8"/>
      <c r="M24" s="8"/>
      <c r="N24" s="8"/>
    </row>
    <row r="25" spans="1:14" x14ac:dyDescent="0.25">
      <c r="A25" s="8"/>
      <c r="B25" s="8"/>
      <c r="C25" s="8"/>
      <c r="D25" s="8"/>
      <c r="E25" s="8"/>
      <c r="F25" s="8"/>
      <c r="G25" s="8"/>
      <c r="H25" s="8"/>
      <c r="I25" s="8"/>
      <c r="J25" s="8"/>
      <c r="K25" s="8"/>
      <c r="L25" s="8"/>
      <c r="M25" s="8"/>
      <c r="N25" s="8"/>
    </row>
    <row r="26" spans="1:14" x14ac:dyDescent="0.25">
      <c r="A26" s="11" t="s">
        <v>13</v>
      </c>
      <c r="B26" s="8"/>
      <c r="C26" s="8"/>
      <c r="D26" s="8"/>
      <c r="E26" s="8"/>
      <c r="F26" s="8"/>
      <c r="G26" s="8"/>
      <c r="H26" s="8"/>
      <c r="I26" s="8"/>
      <c r="J26" s="8"/>
      <c r="K26" s="8"/>
      <c r="L26" s="8"/>
      <c r="M26" s="8"/>
      <c r="N26" s="8"/>
    </row>
    <row r="27" spans="1:14" x14ac:dyDescent="0.25">
      <c r="A27" s="9" t="s">
        <v>6</v>
      </c>
      <c r="B27" s="8"/>
      <c r="C27" s="8"/>
      <c r="D27" s="8"/>
      <c r="E27" s="8"/>
      <c r="F27" s="8"/>
      <c r="G27" s="8"/>
      <c r="H27" s="8"/>
      <c r="I27" s="8"/>
      <c r="J27" s="8"/>
      <c r="K27" s="8"/>
      <c r="L27" s="8"/>
      <c r="M27" s="8"/>
      <c r="N27" s="8"/>
    </row>
    <row r="28" spans="1:14" x14ac:dyDescent="0.25">
      <c r="A28" s="8" t="s">
        <v>8</v>
      </c>
      <c r="B28" s="8"/>
      <c r="C28" s="8"/>
      <c r="D28" s="8"/>
      <c r="E28" s="8"/>
      <c r="F28" s="8"/>
      <c r="G28" s="8"/>
      <c r="H28" s="8"/>
      <c r="I28" s="8"/>
      <c r="J28" s="8"/>
      <c r="K28" s="8"/>
      <c r="L28" s="8"/>
      <c r="M28" s="8"/>
      <c r="N28" s="8"/>
    </row>
    <row r="29" spans="1:14" x14ac:dyDescent="0.25">
      <c r="A29" s="8" t="s">
        <v>10</v>
      </c>
      <c r="B29" s="8"/>
      <c r="C29" s="8"/>
      <c r="D29" s="8"/>
      <c r="E29" s="8"/>
      <c r="F29" s="8"/>
      <c r="G29" s="8"/>
      <c r="H29" s="8"/>
      <c r="I29" s="8"/>
      <c r="J29" s="8"/>
      <c r="K29" s="8"/>
      <c r="L29" s="8"/>
      <c r="M29" s="8"/>
      <c r="N29" s="8"/>
    </row>
    <row r="30" spans="1:14" x14ac:dyDescent="0.25">
      <c r="A30" s="8" t="s">
        <v>14</v>
      </c>
      <c r="B30" s="27" t="s">
        <v>30</v>
      </c>
      <c r="C30" s="8"/>
      <c r="D30" s="8"/>
      <c r="E30" s="8"/>
      <c r="F30" s="8"/>
      <c r="G30" s="8"/>
      <c r="H30" s="8"/>
      <c r="I30" s="8"/>
      <c r="J30" s="8"/>
      <c r="K30" s="8"/>
      <c r="L30" s="8"/>
      <c r="M30" s="8"/>
      <c r="N30" s="8"/>
    </row>
    <row r="31" spans="1:14" x14ac:dyDescent="0.25">
      <c r="A31" s="8" t="s">
        <v>35</v>
      </c>
      <c r="B31" s="8"/>
      <c r="C31" s="8"/>
      <c r="D31" s="8"/>
      <c r="E31" s="8"/>
      <c r="F31" s="8"/>
      <c r="G31" s="8"/>
      <c r="H31" s="8"/>
      <c r="I31" s="8"/>
      <c r="J31" s="8"/>
      <c r="K31" s="8"/>
      <c r="L31" s="8"/>
      <c r="M31" s="8"/>
      <c r="N31" s="8"/>
    </row>
    <row r="32" spans="1:14" x14ac:dyDescent="0.25">
      <c r="A32" s="8"/>
      <c r="B32" s="8"/>
      <c r="C32" s="8"/>
      <c r="D32" s="8"/>
      <c r="E32" s="8"/>
      <c r="F32" s="8"/>
      <c r="G32" s="8"/>
      <c r="H32" s="8"/>
      <c r="I32" s="8"/>
      <c r="J32" s="8"/>
      <c r="K32" s="8"/>
      <c r="L32" s="8"/>
      <c r="M32" s="8"/>
      <c r="N32" s="8"/>
    </row>
    <row r="33" spans="1:14" x14ac:dyDescent="0.25">
      <c r="A33" s="8"/>
      <c r="B33" s="8"/>
      <c r="C33" s="8"/>
      <c r="D33" s="8"/>
      <c r="E33" s="8"/>
      <c r="F33" s="8"/>
      <c r="G33" s="8"/>
      <c r="H33" s="8"/>
      <c r="I33" s="8"/>
      <c r="J33" s="8"/>
      <c r="K33" s="8"/>
      <c r="L33" s="8"/>
      <c r="M33" s="8"/>
      <c r="N33" s="8"/>
    </row>
    <row r="34" spans="1:14" x14ac:dyDescent="0.25">
      <c r="A34" s="9" t="s">
        <v>15</v>
      </c>
      <c r="B34" s="8"/>
      <c r="C34" s="8"/>
      <c r="D34" s="8"/>
      <c r="E34" s="8"/>
      <c r="F34" s="8"/>
      <c r="G34" s="8"/>
      <c r="H34" s="8"/>
      <c r="I34" s="8"/>
      <c r="J34" s="8"/>
      <c r="K34" s="8"/>
      <c r="L34" s="8"/>
      <c r="M34" s="8"/>
      <c r="N34" s="8"/>
    </row>
    <row r="35" spans="1:14" ht="13.9" customHeight="1" x14ac:dyDescent="0.25">
      <c r="A35" s="30" t="s">
        <v>37</v>
      </c>
      <c r="B35" s="30"/>
      <c r="C35" s="30"/>
      <c r="D35" s="30"/>
      <c r="E35" s="30"/>
      <c r="F35" s="30"/>
      <c r="G35" s="30"/>
      <c r="H35" s="30"/>
      <c r="I35" s="30"/>
      <c r="J35" s="30"/>
      <c r="K35" s="30"/>
      <c r="L35" s="30"/>
      <c r="M35" s="30"/>
      <c r="N35" s="30"/>
    </row>
    <row r="36" spans="1:14" x14ac:dyDescent="0.25">
      <c r="A36" s="30"/>
      <c r="B36" s="30"/>
      <c r="C36" s="30"/>
      <c r="D36" s="30"/>
      <c r="E36" s="30"/>
      <c r="F36" s="30"/>
      <c r="G36" s="30"/>
      <c r="H36" s="30"/>
      <c r="I36" s="30"/>
      <c r="J36" s="30"/>
      <c r="K36" s="30"/>
      <c r="L36" s="30"/>
      <c r="M36" s="30"/>
      <c r="N36" s="30"/>
    </row>
    <row r="37" spans="1:14" x14ac:dyDescent="0.25">
      <c r="A37" s="30"/>
      <c r="B37" s="30"/>
      <c r="C37" s="30"/>
      <c r="D37" s="30"/>
      <c r="E37" s="30"/>
      <c r="F37" s="30"/>
      <c r="G37" s="30"/>
      <c r="H37" s="30"/>
      <c r="I37" s="30"/>
      <c r="J37" s="30"/>
      <c r="K37" s="30"/>
      <c r="L37" s="30"/>
      <c r="M37" s="30"/>
      <c r="N37" s="30"/>
    </row>
    <row r="38" spans="1:14" x14ac:dyDescent="0.25">
      <c r="A38" s="30"/>
      <c r="B38" s="30"/>
      <c r="C38" s="30"/>
      <c r="D38" s="30"/>
      <c r="E38" s="30"/>
      <c r="F38" s="30"/>
      <c r="G38" s="30"/>
      <c r="H38" s="30"/>
      <c r="I38" s="30"/>
      <c r="J38" s="30"/>
      <c r="K38" s="30"/>
      <c r="L38" s="30"/>
      <c r="M38" s="30"/>
      <c r="N38" s="30"/>
    </row>
    <row r="39" spans="1:14" x14ac:dyDescent="0.25">
      <c r="A39" s="30"/>
      <c r="B39" s="30"/>
      <c r="C39" s="30"/>
      <c r="D39" s="30"/>
      <c r="E39" s="30"/>
      <c r="F39" s="30"/>
      <c r="G39" s="30"/>
      <c r="H39" s="30"/>
      <c r="I39" s="30"/>
      <c r="J39" s="30"/>
      <c r="K39" s="30"/>
      <c r="L39" s="30"/>
      <c r="M39" s="30"/>
      <c r="N39" s="30"/>
    </row>
    <row r="40" spans="1:14" x14ac:dyDescent="0.25">
      <c r="A40" s="30"/>
      <c r="B40" s="30"/>
      <c r="C40" s="30"/>
      <c r="D40" s="30"/>
      <c r="E40" s="30"/>
      <c r="F40" s="30"/>
      <c r="G40" s="30"/>
      <c r="H40" s="30"/>
      <c r="I40" s="30"/>
      <c r="J40" s="30"/>
      <c r="K40" s="30"/>
      <c r="L40" s="30"/>
      <c r="M40" s="30"/>
      <c r="N40" s="30"/>
    </row>
    <row r="41" spans="1:14" x14ac:dyDescent="0.25">
      <c r="A41" s="30"/>
      <c r="B41" s="30"/>
      <c r="C41" s="30"/>
      <c r="D41" s="30"/>
      <c r="E41" s="30"/>
      <c r="F41" s="30"/>
      <c r="G41" s="30"/>
      <c r="H41" s="30"/>
      <c r="I41" s="30"/>
      <c r="J41" s="30"/>
      <c r="K41" s="30"/>
      <c r="L41" s="30"/>
      <c r="M41" s="30"/>
      <c r="N41" s="30"/>
    </row>
    <row r="42" spans="1:14" x14ac:dyDescent="0.25">
      <c r="A42" s="30"/>
      <c r="B42" s="30"/>
      <c r="C42" s="30"/>
      <c r="D42" s="30"/>
      <c r="E42" s="30"/>
      <c r="F42" s="30"/>
      <c r="G42" s="30"/>
      <c r="H42" s="30"/>
      <c r="I42" s="30"/>
      <c r="J42" s="30"/>
      <c r="K42" s="30"/>
      <c r="L42" s="30"/>
      <c r="M42" s="30"/>
      <c r="N42" s="30"/>
    </row>
    <row r="43" spans="1:14" x14ac:dyDescent="0.25">
      <c r="A43" s="30"/>
      <c r="B43" s="30"/>
      <c r="C43" s="30"/>
      <c r="D43" s="30"/>
      <c r="E43" s="30"/>
      <c r="F43" s="30"/>
      <c r="G43" s="30"/>
      <c r="H43" s="30"/>
      <c r="I43" s="30"/>
      <c r="J43" s="30"/>
      <c r="K43" s="30"/>
      <c r="L43" s="30"/>
      <c r="M43" s="30"/>
      <c r="N43" s="30"/>
    </row>
    <row r="44" spans="1:14" ht="9.75" customHeight="1" x14ac:dyDescent="0.25">
      <c r="A44" s="30"/>
      <c r="B44" s="30"/>
      <c r="C44" s="30"/>
      <c r="D44" s="30"/>
      <c r="E44" s="30"/>
      <c r="F44" s="30"/>
      <c r="G44" s="30"/>
      <c r="H44" s="30"/>
      <c r="I44" s="30"/>
      <c r="J44" s="30"/>
      <c r="K44" s="30"/>
      <c r="L44" s="30"/>
      <c r="M44" s="30"/>
      <c r="N44" s="30"/>
    </row>
    <row r="45" spans="1:14" hidden="1" x14ac:dyDescent="0.25">
      <c r="A45" s="30"/>
      <c r="B45" s="30"/>
      <c r="C45" s="30"/>
      <c r="D45" s="30"/>
      <c r="E45" s="30"/>
      <c r="F45" s="30"/>
      <c r="G45" s="30"/>
      <c r="H45" s="30"/>
      <c r="I45" s="30"/>
      <c r="J45" s="30"/>
      <c r="K45" s="30"/>
      <c r="L45" s="30"/>
      <c r="M45" s="30"/>
      <c r="N45" s="30"/>
    </row>
    <row r="46" spans="1:14" hidden="1" x14ac:dyDescent="0.25">
      <c r="A46" s="30"/>
      <c r="B46" s="30"/>
      <c r="C46" s="30"/>
      <c r="D46" s="30"/>
      <c r="E46" s="30"/>
      <c r="F46" s="30"/>
      <c r="G46" s="30"/>
      <c r="H46" s="30"/>
      <c r="I46" s="30"/>
      <c r="J46" s="30"/>
      <c r="K46" s="30"/>
      <c r="L46" s="30"/>
      <c r="M46" s="30"/>
      <c r="N46" s="30"/>
    </row>
    <row r="47" spans="1:14" hidden="1" x14ac:dyDescent="0.25">
      <c r="A47" s="30"/>
      <c r="B47" s="30"/>
      <c r="C47" s="30"/>
      <c r="D47" s="30"/>
      <c r="E47" s="30"/>
      <c r="F47" s="30"/>
      <c r="G47" s="30"/>
      <c r="H47" s="30"/>
      <c r="I47" s="30"/>
      <c r="J47" s="30"/>
      <c r="K47" s="30"/>
      <c r="L47" s="30"/>
      <c r="M47" s="30"/>
      <c r="N47" s="30"/>
    </row>
    <row r="48" spans="1:14" hidden="1" x14ac:dyDescent="0.25">
      <c r="A48" s="30"/>
      <c r="B48" s="30"/>
      <c r="C48" s="30"/>
      <c r="D48" s="30"/>
      <c r="E48" s="30"/>
      <c r="F48" s="30"/>
      <c r="G48" s="30"/>
      <c r="H48" s="30"/>
      <c r="I48" s="30"/>
      <c r="J48" s="30"/>
      <c r="K48" s="30"/>
      <c r="L48" s="30"/>
      <c r="M48" s="30"/>
      <c r="N48" s="30"/>
    </row>
    <row r="49" spans="1:14" hidden="1" x14ac:dyDescent="0.25">
      <c r="A49" s="30"/>
      <c r="B49" s="30"/>
      <c r="C49" s="30"/>
      <c r="D49" s="30"/>
      <c r="E49" s="30"/>
      <c r="F49" s="30"/>
      <c r="G49" s="30"/>
      <c r="H49" s="30"/>
      <c r="I49" s="30"/>
      <c r="J49" s="30"/>
      <c r="K49" s="30"/>
      <c r="L49" s="30"/>
      <c r="M49" s="30"/>
      <c r="N49" s="30"/>
    </row>
    <row r="50" spans="1:14" hidden="1" x14ac:dyDescent="0.25">
      <c r="A50" s="30"/>
      <c r="B50" s="30"/>
      <c r="C50" s="30"/>
      <c r="D50" s="30"/>
      <c r="E50" s="30"/>
      <c r="F50" s="30"/>
      <c r="G50" s="30"/>
      <c r="H50" s="30"/>
      <c r="I50" s="30"/>
      <c r="J50" s="30"/>
      <c r="K50" s="30"/>
      <c r="L50" s="30"/>
      <c r="M50" s="30"/>
      <c r="N50" s="30"/>
    </row>
    <row r="51" spans="1:14" hidden="1" x14ac:dyDescent="0.25">
      <c r="A51" s="30"/>
      <c r="B51" s="30"/>
      <c r="C51" s="30"/>
      <c r="D51" s="30"/>
      <c r="E51" s="30"/>
      <c r="F51" s="30"/>
      <c r="G51" s="30"/>
      <c r="H51" s="30"/>
      <c r="I51" s="30"/>
      <c r="J51" s="30"/>
      <c r="K51" s="30"/>
      <c r="L51" s="30"/>
      <c r="M51" s="30"/>
      <c r="N51" s="30"/>
    </row>
    <row r="52" spans="1:14" hidden="1" x14ac:dyDescent="0.25">
      <c r="A52" s="30"/>
      <c r="B52" s="30"/>
      <c r="C52" s="30"/>
      <c r="D52" s="30"/>
      <c r="E52" s="30"/>
      <c r="F52" s="30"/>
      <c r="G52" s="30"/>
      <c r="H52" s="30"/>
      <c r="I52" s="30"/>
      <c r="J52" s="30"/>
      <c r="K52" s="30"/>
      <c r="L52" s="30"/>
      <c r="M52" s="30"/>
      <c r="N52" s="30"/>
    </row>
    <row r="53" spans="1:14" hidden="1" x14ac:dyDescent="0.25">
      <c r="A53" s="30"/>
      <c r="B53" s="30"/>
      <c r="C53" s="30"/>
      <c r="D53" s="30"/>
      <c r="E53" s="30"/>
      <c r="F53" s="30"/>
      <c r="G53" s="30"/>
      <c r="H53" s="30"/>
      <c r="I53" s="30"/>
      <c r="J53" s="30"/>
      <c r="K53" s="30"/>
      <c r="L53" s="30"/>
      <c r="M53" s="30"/>
      <c r="N53" s="30"/>
    </row>
    <row r="54" spans="1:14" hidden="1" x14ac:dyDescent="0.25">
      <c r="A54" s="30"/>
      <c r="B54" s="30"/>
      <c r="C54" s="30"/>
      <c r="D54" s="30"/>
      <c r="E54" s="30"/>
      <c r="F54" s="30"/>
      <c r="G54" s="30"/>
      <c r="H54" s="30"/>
      <c r="I54" s="30"/>
      <c r="J54" s="30"/>
      <c r="K54" s="30"/>
      <c r="L54" s="30"/>
      <c r="M54" s="30"/>
      <c r="N54" s="30"/>
    </row>
    <row r="55" spans="1:14" hidden="1" x14ac:dyDescent="0.25">
      <c r="A55" s="30"/>
      <c r="B55" s="30"/>
      <c r="C55" s="30"/>
      <c r="D55" s="30"/>
      <c r="E55" s="30"/>
      <c r="F55" s="30"/>
      <c r="G55" s="30"/>
      <c r="H55" s="30"/>
      <c r="I55" s="30"/>
      <c r="J55" s="30"/>
      <c r="K55" s="30"/>
      <c r="L55" s="30"/>
      <c r="M55" s="30"/>
      <c r="N55" s="30"/>
    </row>
    <row r="56" spans="1:14" hidden="1" x14ac:dyDescent="0.25">
      <c r="A56" s="30"/>
      <c r="B56" s="30"/>
      <c r="C56" s="30"/>
      <c r="D56" s="30"/>
      <c r="E56" s="30"/>
      <c r="F56" s="30"/>
      <c r="G56" s="30"/>
      <c r="H56" s="30"/>
      <c r="I56" s="30"/>
      <c r="J56" s="30"/>
      <c r="K56" s="30"/>
      <c r="L56" s="30"/>
      <c r="M56" s="30"/>
      <c r="N56" s="30"/>
    </row>
    <row r="57" spans="1:14" x14ac:dyDescent="0.25">
      <c r="A57" s="8"/>
      <c r="B57" s="8"/>
      <c r="C57" s="8"/>
      <c r="D57" s="8"/>
      <c r="E57" s="8"/>
      <c r="F57" s="8"/>
      <c r="G57" s="8"/>
      <c r="H57" s="8"/>
      <c r="I57" s="8"/>
      <c r="J57" s="8"/>
      <c r="K57" s="8"/>
      <c r="L57" s="8"/>
      <c r="M57" s="8"/>
      <c r="N57" s="8"/>
    </row>
    <row r="58" spans="1:14" x14ac:dyDescent="0.25">
      <c r="A58" s="8"/>
      <c r="B58" s="8"/>
      <c r="C58" s="8"/>
      <c r="D58" s="8"/>
      <c r="E58" s="8"/>
      <c r="F58" s="8"/>
      <c r="G58" s="8"/>
      <c r="H58" s="8"/>
      <c r="I58" s="8"/>
      <c r="J58" s="8"/>
      <c r="K58" s="8"/>
      <c r="L58" s="8"/>
      <c r="M58" s="8"/>
      <c r="N58" s="8"/>
    </row>
    <row r="59" spans="1:14" x14ac:dyDescent="0.25">
      <c r="A59" s="8"/>
      <c r="B59" s="8"/>
      <c r="C59" s="8"/>
      <c r="D59" s="8"/>
      <c r="E59" s="8"/>
      <c r="F59" s="8"/>
      <c r="G59" s="8"/>
      <c r="H59" s="8"/>
      <c r="I59" s="8"/>
      <c r="J59" s="8"/>
      <c r="K59" s="8"/>
      <c r="L59" s="8"/>
      <c r="M59" s="8"/>
      <c r="N59" s="8"/>
    </row>
    <row r="60" spans="1:14" x14ac:dyDescent="0.25">
      <c r="A60" s="8"/>
      <c r="B60" s="8"/>
      <c r="C60" s="8"/>
      <c r="D60" s="8"/>
      <c r="E60" s="8"/>
      <c r="F60" s="8"/>
      <c r="G60" s="8"/>
      <c r="H60" s="8"/>
      <c r="I60" s="8"/>
      <c r="J60" s="8"/>
      <c r="K60" s="8"/>
      <c r="L60" s="8"/>
      <c r="M60" s="8"/>
      <c r="N60" s="8"/>
    </row>
  </sheetData>
  <mergeCells count="3">
    <mergeCell ref="A5:L5"/>
    <mergeCell ref="A9:L15"/>
    <mergeCell ref="A35:N56"/>
  </mergeCells>
  <hyperlinks>
    <hyperlink ref="G22" r:id="rId1" xr:uid="{E47495B5-A5F3-4800-ADF7-63F18316A3A3}"/>
    <hyperlink ref="A23" r:id="rId2" xr:uid="{E9FFB887-B025-4A6E-A711-546CA3CD5FCD}"/>
  </hyperlinks>
  <pageMargins left="0.78749999999999998" right="0.78749999999999998" top="1.05277777777778" bottom="1.05277777777778" header="0.78749999999999998" footer="0.78749999999999998"/>
  <pageSetup orientation="portrait" horizontalDpi="300" verticalDpi="300"/>
  <headerFooter>
    <oddHeader>&amp;C&amp;"Times New Roman,Regular"&amp;12&amp;Kffffff&amp;A</oddHeader>
    <oddFooter>&amp;C&amp;"Times New Roman,Regular"&amp;12&amp;KffffffPage &amp;P</oddFooter>
  </headerFooter>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EF842B-FCAB-4609-B26A-7CEF5BA56E06}">
  <dimension ref="A1:R98"/>
  <sheetViews>
    <sheetView tabSelected="1" zoomScale="85" zoomScaleNormal="85" workbookViewId="0">
      <selection activeCell="J1" sqref="J1"/>
    </sheetView>
  </sheetViews>
  <sheetFormatPr defaultColWidth="14.5703125" defaultRowHeight="15" x14ac:dyDescent="0.25"/>
  <cols>
    <col min="1" max="1" width="14.5703125" style="3"/>
    <col min="2" max="2" width="13.28515625" style="4" customWidth="1"/>
    <col min="3" max="16384" width="14.5703125" style="3"/>
  </cols>
  <sheetData>
    <row r="1" spans="1:3" ht="28.9" customHeight="1" x14ac:dyDescent="0.25">
      <c r="A1" s="38" t="s">
        <v>34</v>
      </c>
      <c r="B1" s="38"/>
      <c r="C1" s="2"/>
    </row>
    <row r="2" spans="1:3" x14ac:dyDescent="0.25">
      <c r="A2">
        <v>20011</v>
      </c>
      <c r="B2" s="1">
        <v>100</v>
      </c>
      <c r="C2" s="5"/>
    </row>
    <row r="3" spans="1:3" x14ac:dyDescent="0.25">
      <c r="A3">
        <v>20012</v>
      </c>
      <c r="B3" s="1">
        <v>239.987553526086</v>
      </c>
      <c r="C3" s="5"/>
    </row>
    <row r="4" spans="1:3" x14ac:dyDescent="0.25">
      <c r="A4">
        <v>20013</v>
      </c>
      <c r="B4" s="1">
        <v>241.93956809732299</v>
      </c>
      <c r="C4" s="5"/>
    </row>
    <row r="5" spans="1:3" x14ac:dyDescent="0.25">
      <c r="A5">
        <v>20014</v>
      </c>
      <c r="B5" s="1">
        <v>243.90745999565499</v>
      </c>
      <c r="C5" s="5"/>
    </row>
    <row r="6" spans="1:3" x14ac:dyDescent="0.25">
      <c r="A6">
        <v>20021</v>
      </c>
      <c r="B6" s="1">
        <v>27.343112028177</v>
      </c>
      <c r="C6" s="5"/>
    </row>
    <row r="7" spans="1:3" x14ac:dyDescent="0.25">
      <c r="A7">
        <v>20022</v>
      </c>
      <c r="B7" s="1">
        <v>380.52531415215401</v>
      </c>
      <c r="C7" s="5"/>
    </row>
    <row r="8" spans="1:3" x14ac:dyDescent="0.25">
      <c r="A8">
        <v>20023</v>
      </c>
      <c r="B8" s="1">
        <v>255.47368557253901</v>
      </c>
      <c r="C8" s="5"/>
    </row>
    <row r="9" spans="1:3" x14ac:dyDescent="0.25">
      <c r="A9">
        <v>20024</v>
      </c>
      <c r="B9" s="1">
        <v>303.53698332450398</v>
      </c>
      <c r="C9" s="5"/>
    </row>
    <row r="10" spans="1:3" x14ac:dyDescent="0.25">
      <c r="A10">
        <v>20031</v>
      </c>
      <c r="B10" s="1">
        <v>85.354304474583401</v>
      </c>
      <c r="C10" s="5"/>
    </row>
    <row r="11" spans="1:3" x14ac:dyDescent="0.25">
      <c r="A11">
        <v>20032</v>
      </c>
      <c r="B11" s="1">
        <v>277.81901066225703</v>
      </c>
      <c r="C11" s="5"/>
    </row>
    <row r="12" spans="1:3" x14ac:dyDescent="0.25">
      <c r="A12">
        <v>20033</v>
      </c>
      <c r="B12" s="1">
        <v>363.32724638087899</v>
      </c>
      <c r="C12" s="5"/>
    </row>
    <row r="13" spans="1:3" x14ac:dyDescent="0.25">
      <c r="A13">
        <v>20034</v>
      </c>
      <c r="B13" s="1">
        <v>382.22303165352201</v>
      </c>
      <c r="C13" s="5"/>
    </row>
    <row r="14" spans="1:3" x14ac:dyDescent="0.25">
      <c r="A14">
        <v>20041</v>
      </c>
      <c r="B14" s="1">
        <v>501.81246259624203</v>
      </c>
      <c r="C14" s="5"/>
    </row>
    <row r="15" spans="1:3" x14ac:dyDescent="0.25">
      <c r="A15">
        <v>20042</v>
      </c>
      <c r="B15" s="1">
        <v>601.80271348101803</v>
      </c>
      <c r="C15" s="5"/>
    </row>
    <row r="16" spans="1:3" x14ac:dyDescent="0.25">
      <c r="A16">
        <v>20043</v>
      </c>
      <c r="B16" s="1">
        <v>721.33722340135898</v>
      </c>
      <c r="C16" s="5"/>
    </row>
    <row r="17" spans="1:3" x14ac:dyDescent="0.25">
      <c r="A17">
        <v>20044</v>
      </c>
      <c r="B17" s="1">
        <v>909.71765666106</v>
      </c>
      <c r="C17" s="5"/>
    </row>
    <row r="18" spans="1:3" x14ac:dyDescent="0.25">
      <c r="A18">
        <v>20051</v>
      </c>
      <c r="B18" s="1">
        <v>807.55825548730695</v>
      </c>
      <c r="C18" s="5"/>
    </row>
    <row r="19" spans="1:3" x14ac:dyDescent="0.25">
      <c r="A19">
        <v>20052</v>
      </c>
      <c r="B19" s="1">
        <v>1066.47909212575</v>
      </c>
      <c r="C19" s="5"/>
    </row>
    <row r="20" spans="1:3" x14ac:dyDescent="0.25">
      <c r="A20">
        <v>20053</v>
      </c>
      <c r="B20" s="1">
        <v>1931.32465418227</v>
      </c>
      <c r="C20" s="5"/>
    </row>
    <row r="21" spans="1:3" x14ac:dyDescent="0.25">
      <c r="A21">
        <v>20054</v>
      </c>
      <c r="B21" s="1">
        <v>2091.2835586988399</v>
      </c>
      <c r="C21" s="5"/>
    </row>
    <row r="22" spans="1:3" x14ac:dyDescent="0.25">
      <c r="A22">
        <v>20061</v>
      </c>
      <c r="B22" s="1">
        <v>3100.1820240482698</v>
      </c>
      <c r="C22" s="5"/>
    </row>
    <row r="23" spans="1:3" x14ac:dyDescent="0.25">
      <c r="A23">
        <v>20062</v>
      </c>
      <c r="B23" s="1">
        <v>2181.0272002306601</v>
      </c>
      <c r="C23" s="5"/>
    </row>
    <row r="24" spans="1:3" x14ac:dyDescent="0.25">
      <c r="A24">
        <v>20063</v>
      </c>
      <c r="B24" s="1">
        <v>2394.7913419849701</v>
      </c>
      <c r="C24" s="5"/>
    </row>
    <row r="25" spans="1:3" x14ac:dyDescent="0.25">
      <c r="A25">
        <v>20064</v>
      </c>
      <c r="B25" s="1">
        <v>3282.92586260383</v>
      </c>
      <c r="C25" s="5"/>
    </row>
    <row r="26" spans="1:3" x14ac:dyDescent="0.25">
      <c r="A26">
        <v>20071</v>
      </c>
      <c r="B26" s="1">
        <v>2215.0056562530899</v>
      </c>
      <c r="C26" s="5"/>
    </row>
    <row r="27" spans="1:3" x14ac:dyDescent="0.25">
      <c r="A27">
        <v>20072</v>
      </c>
      <c r="B27" s="1">
        <v>2495.5918948426602</v>
      </c>
      <c r="C27" s="5"/>
    </row>
    <row r="28" spans="1:3" x14ac:dyDescent="0.25">
      <c r="A28">
        <v>20073</v>
      </c>
      <c r="B28" s="1">
        <v>2144.6423555635802</v>
      </c>
      <c r="C28" s="5"/>
    </row>
    <row r="29" spans="1:3" x14ac:dyDescent="0.25">
      <c r="A29">
        <v>20074</v>
      </c>
      <c r="B29" s="1">
        <v>2178.6660508117702</v>
      </c>
      <c r="C29" s="5"/>
    </row>
    <row r="30" spans="1:3" x14ac:dyDescent="0.25">
      <c r="A30">
        <v>20081</v>
      </c>
      <c r="B30" s="1">
        <v>1926.13188830577</v>
      </c>
      <c r="C30" s="5"/>
    </row>
    <row r="31" spans="1:3" x14ac:dyDescent="0.25">
      <c r="A31">
        <v>20082</v>
      </c>
      <c r="B31" s="1">
        <v>2392.3526895854802</v>
      </c>
      <c r="C31" s="5"/>
    </row>
    <row r="32" spans="1:3" x14ac:dyDescent="0.25">
      <c r="A32">
        <v>20083</v>
      </c>
      <c r="B32" s="1">
        <v>2915.3574699491001</v>
      </c>
      <c r="C32" s="5"/>
    </row>
    <row r="33" spans="1:18" x14ac:dyDescent="0.25">
      <c r="A33">
        <v>20084</v>
      </c>
      <c r="B33" s="1">
        <v>1277.7951680639301</v>
      </c>
      <c r="C33" s="5"/>
    </row>
    <row r="34" spans="1:18" x14ac:dyDescent="0.25">
      <c r="A34">
        <v>20091</v>
      </c>
      <c r="B34" s="1">
        <v>1128.6222028900299</v>
      </c>
      <c r="C34" s="5"/>
    </row>
    <row r="35" spans="1:18" x14ac:dyDescent="0.25">
      <c r="A35">
        <v>20092</v>
      </c>
      <c r="B35" s="1">
        <v>1228.1156836556199</v>
      </c>
      <c r="C35" s="5"/>
    </row>
    <row r="36" spans="1:18" x14ac:dyDescent="0.25">
      <c r="A36">
        <v>20093</v>
      </c>
      <c r="B36" s="1">
        <v>1709.5468513452499</v>
      </c>
      <c r="C36" s="5"/>
    </row>
    <row r="37" spans="1:18" x14ac:dyDescent="0.25">
      <c r="A37">
        <v>20094</v>
      </c>
      <c r="B37" s="1">
        <v>1904.1460248606099</v>
      </c>
      <c r="C37" s="5"/>
    </row>
    <row r="38" spans="1:18" x14ac:dyDescent="0.25">
      <c r="A38">
        <v>20101</v>
      </c>
      <c r="B38" s="1">
        <v>1855.352767671</v>
      </c>
      <c r="C38" s="5"/>
    </row>
    <row r="39" spans="1:18" x14ac:dyDescent="0.25">
      <c r="A39">
        <v>20102</v>
      </c>
      <c r="B39" s="1">
        <v>1514.5532019647301</v>
      </c>
      <c r="C39" s="5"/>
    </row>
    <row r="40" spans="1:18" x14ac:dyDescent="0.25">
      <c r="A40">
        <v>20103</v>
      </c>
      <c r="B40" s="1">
        <v>1892.84442812568</v>
      </c>
      <c r="C40" s="5"/>
    </row>
    <row r="41" spans="1:18" x14ac:dyDescent="0.25">
      <c r="A41">
        <v>20104</v>
      </c>
      <c r="B41" s="1">
        <v>1565.5101457527901</v>
      </c>
      <c r="C41" s="5"/>
    </row>
    <row r="42" spans="1:18" x14ac:dyDescent="0.25">
      <c r="A42">
        <v>20111</v>
      </c>
      <c r="B42" s="1">
        <v>1547.1929997177399</v>
      </c>
      <c r="C42" s="5"/>
    </row>
    <row r="43" spans="1:18" x14ac:dyDescent="0.25">
      <c r="A43">
        <v>20112</v>
      </c>
      <c r="B43" s="1">
        <v>1817.3226575811</v>
      </c>
      <c r="C43" s="5"/>
      <c r="E43" s="7"/>
      <c r="F43" s="7"/>
      <c r="G43" s="7"/>
      <c r="H43" s="7"/>
      <c r="I43" s="7"/>
      <c r="J43" s="7"/>
      <c r="L43" s="19"/>
      <c r="M43" s="19"/>
      <c r="N43" s="19"/>
    </row>
    <row r="44" spans="1:18" ht="15.6" customHeight="1" x14ac:dyDescent="0.25">
      <c r="A44">
        <v>20113</v>
      </c>
      <c r="B44" s="1">
        <v>1863.04296587708</v>
      </c>
      <c r="C44" s="5"/>
      <c r="D44" s="13" t="s">
        <v>16</v>
      </c>
      <c r="E44" s="14" t="s">
        <v>31</v>
      </c>
      <c r="F44" s="14" t="s">
        <v>26</v>
      </c>
      <c r="G44" s="14" t="s">
        <v>27</v>
      </c>
      <c r="H44" s="14" t="s">
        <v>28</v>
      </c>
      <c r="I44" s="14" t="s">
        <v>29</v>
      </c>
      <c r="J44" s="14" t="s">
        <v>18</v>
      </c>
      <c r="L44" s="32" t="s">
        <v>19</v>
      </c>
      <c r="M44" s="33"/>
      <c r="N44" s="34"/>
      <c r="O44" s="33" t="s">
        <v>20</v>
      </c>
      <c r="P44" s="33"/>
      <c r="Q44" s="34"/>
    </row>
    <row r="45" spans="1:18" ht="15.75" x14ac:dyDescent="0.25">
      <c r="A45">
        <v>20114</v>
      </c>
      <c r="B45" s="1">
        <v>2077.1192168545799</v>
      </c>
      <c r="C45" s="5"/>
      <c r="D45" s="13" t="s">
        <v>17</v>
      </c>
      <c r="E45" s="15">
        <f>(B98/B2)^(1/24)-1</f>
        <v>0.15507304110681663</v>
      </c>
      <c r="F45" s="15">
        <f>(B98/B18)^(1/20)-1</f>
        <v>7.095850522102376E-2</v>
      </c>
      <c r="G45" s="15">
        <f>(B98/B58)^(1/10)-1</f>
        <v>3.9746257612878644E-2</v>
      </c>
      <c r="H45" s="15">
        <f>(B98/B78)^(1/5)-1</f>
        <v>3.6926045795726559E-2</v>
      </c>
      <c r="I45" s="15">
        <f>(B98/B90)^(1/2)-1</f>
        <v>8.401885523044994E-2</v>
      </c>
      <c r="J45" s="15">
        <f>B98/B94-1</f>
        <v>-4.3796638974619828E-2</v>
      </c>
      <c r="L45" s="35" t="s">
        <v>32</v>
      </c>
      <c r="M45" s="36"/>
      <c r="N45" s="36"/>
      <c r="O45" s="35" t="s">
        <v>33</v>
      </c>
      <c r="P45" s="36"/>
      <c r="Q45" s="37"/>
      <c r="R45" s="20"/>
    </row>
    <row r="46" spans="1:18" ht="15.75" x14ac:dyDescent="0.25">
      <c r="A46">
        <v>20121</v>
      </c>
      <c r="B46" s="1">
        <v>1685.79965920217</v>
      </c>
      <c r="C46" s="5"/>
      <c r="K46" s="21"/>
      <c r="L46" s="22"/>
      <c r="M46" s="28" t="s">
        <v>21</v>
      </c>
      <c r="N46" s="29" t="s">
        <v>18</v>
      </c>
      <c r="O46" s="25"/>
      <c r="P46" s="28" t="s">
        <v>21</v>
      </c>
      <c r="Q46" s="29" t="s">
        <v>18</v>
      </c>
    </row>
    <row r="47" spans="1:18" ht="15.75" x14ac:dyDescent="0.25">
      <c r="A47">
        <v>20122</v>
      </c>
      <c r="B47" s="1">
        <v>1517.89751924754</v>
      </c>
      <c r="C47" s="5"/>
      <c r="K47" s="21"/>
      <c r="L47" s="16" t="s">
        <v>22</v>
      </c>
      <c r="M47" s="17">
        <v>0.02</v>
      </c>
      <c r="N47" s="18">
        <v>7.0000000000000007E-2</v>
      </c>
      <c r="O47" s="16" t="s">
        <v>22</v>
      </c>
      <c r="P47" s="17">
        <v>0.04</v>
      </c>
      <c r="Q47" s="18">
        <v>0.15</v>
      </c>
    </row>
    <row r="48" spans="1:18" ht="15.75" x14ac:dyDescent="0.25">
      <c r="A48">
        <v>20123</v>
      </c>
      <c r="B48" s="1">
        <v>1630.55582805674</v>
      </c>
      <c r="C48" s="5"/>
      <c r="K48" s="21"/>
      <c r="L48" s="16" t="s">
        <v>23</v>
      </c>
      <c r="M48" s="17">
        <v>0.45</v>
      </c>
      <c r="N48" s="18">
        <v>0.45</v>
      </c>
      <c r="O48" s="16" t="s">
        <v>23</v>
      </c>
      <c r="P48" s="17">
        <v>0.81</v>
      </c>
      <c r="Q48" s="18">
        <v>2.84</v>
      </c>
    </row>
    <row r="49" spans="1:17" ht="15.75" x14ac:dyDescent="0.25">
      <c r="A49">
        <v>20124</v>
      </c>
      <c r="B49" s="1">
        <v>1420.6527105032301</v>
      </c>
      <c r="C49" s="5"/>
      <c r="K49" s="21"/>
      <c r="L49" s="16" t="s">
        <v>24</v>
      </c>
      <c r="M49" s="17">
        <v>-0.3</v>
      </c>
      <c r="N49" s="18">
        <v>-0.28000000000000003</v>
      </c>
      <c r="O49" s="16" t="s">
        <v>24</v>
      </c>
      <c r="P49" s="17">
        <v>-0.56000000000000005</v>
      </c>
      <c r="Q49" s="26">
        <v>-0.49</v>
      </c>
    </row>
    <row r="50" spans="1:17" ht="15.75" x14ac:dyDescent="0.25">
      <c r="A50">
        <v>20131</v>
      </c>
      <c r="B50" s="1">
        <v>1495.08069414954</v>
      </c>
      <c r="C50" s="5"/>
      <c r="K50" s="21"/>
      <c r="L50" s="22" t="s">
        <v>25</v>
      </c>
      <c r="M50" s="23">
        <v>0.18</v>
      </c>
      <c r="N50" s="24">
        <v>0.14000000000000001</v>
      </c>
      <c r="O50" s="25" t="s">
        <v>25</v>
      </c>
      <c r="P50" s="23">
        <v>0.21</v>
      </c>
      <c r="Q50" s="24">
        <v>0.46</v>
      </c>
    </row>
    <row r="51" spans="1:17" x14ac:dyDescent="0.25">
      <c r="A51">
        <v>20132</v>
      </c>
      <c r="B51" s="1">
        <v>1701.63780239468</v>
      </c>
      <c r="C51" s="5"/>
    </row>
    <row r="52" spans="1:17" x14ac:dyDescent="0.25">
      <c r="A52">
        <v>20133</v>
      </c>
      <c r="B52" s="1">
        <v>1450.6422830751301</v>
      </c>
      <c r="C52" s="5"/>
    </row>
    <row r="53" spans="1:17" x14ac:dyDescent="0.25">
      <c r="A53">
        <v>20134</v>
      </c>
      <c r="B53" s="1">
        <v>1993.1372554396601</v>
      </c>
      <c r="C53" s="5"/>
    </row>
    <row r="54" spans="1:17" x14ac:dyDescent="0.25">
      <c r="A54">
        <v>20141</v>
      </c>
      <c r="B54" s="1">
        <v>2089.5555783047898</v>
      </c>
      <c r="C54" s="5"/>
    </row>
    <row r="55" spans="1:17" x14ac:dyDescent="0.25">
      <c r="A55">
        <v>20142</v>
      </c>
      <c r="B55" s="1">
        <v>1987.7350579455699</v>
      </c>
      <c r="C55" s="5"/>
    </row>
    <row r="56" spans="1:17" x14ac:dyDescent="0.25">
      <c r="A56">
        <v>20143</v>
      </c>
      <c r="B56" s="1">
        <v>1976.2913085569201</v>
      </c>
      <c r="C56" s="5"/>
    </row>
    <row r="57" spans="1:17" x14ac:dyDescent="0.25">
      <c r="A57">
        <v>20144</v>
      </c>
      <c r="B57" s="1">
        <v>2423.8759656607299</v>
      </c>
      <c r="C57" s="5"/>
    </row>
    <row r="58" spans="1:17" x14ac:dyDescent="0.25">
      <c r="A58">
        <v>20151</v>
      </c>
      <c r="B58" s="1">
        <v>2154.5326848713598</v>
      </c>
      <c r="C58" s="5"/>
    </row>
    <row r="59" spans="1:17" x14ac:dyDescent="0.25">
      <c r="A59">
        <v>20152</v>
      </c>
      <c r="B59" s="1">
        <v>2196.9241803280001</v>
      </c>
      <c r="C59" s="5"/>
    </row>
    <row r="60" spans="1:17" x14ac:dyDescent="0.25">
      <c r="A60">
        <v>20153</v>
      </c>
      <c r="B60" s="1">
        <v>2083.0642734173398</v>
      </c>
      <c r="C60" s="5"/>
    </row>
    <row r="61" spans="1:17" x14ac:dyDescent="0.25">
      <c r="A61">
        <v>20154</v>
      </c>
      <c r="B61" s="1">
        <v>2923.2083030347599</v>
      </c>
      <c r="C61" s="5"/>
    </row>
    <row r="62" spans="1:17" x14ac:dyDescent="0.25">
      <c r="A62">
        <v>20161</v>
      </c>
      <c r="B62" s="1">
        <v>2227.1751451458899</v>
      </c>
      <c r="C62" s="5"/>
    </row>
    <row r="63" spans="1:17" x14ac:dyDescent="0.25">
      <c r="A63">
        <v>20162</v>
      </c>
      <c r="B63" s="1">
        <v>2091.0668162301799</v>
      </c>
      <c r="C63" s="5"/>
    </row>
    <row r="64" spans="1:17" x14ac:dyDescent="0.25">
      <c r="A64">
        <v>20163</v>
      </c>
      <c r="B64" s="1">
        <v>3027.20425112668</v>
      </c>
      <c r="C64" s="5"/>
    </row>
    <row r="65" spans="1:3" x14ac:dyDescent="0.25">
      <c r="A65">
        <v>20164</v>
      </c>
      <c r="B65" s="1">
        <v>2112.03954363398</v>
      </c>
      <c r="C65" s="5"/>
    </row>
    <row r="66" spans="1:3" x14ac:dyDescent="0.25">
      <c r="A66">
        <v>20171</v>
      </c>
      <c r="B66" s="1">
        <v>2552.0990066311501</v>
      </c>
      <c r="C66" s="5"/>
    </row>
    <row r="67" spans="1:3" x14ac:dyDescent="0.25">
      <c r="A67">
        <v>20172</v>
      </c>
      <c r="B67" s="1">
        <v>2157.99712482927</v>
      </c>
      <c r="C67" s="5"/>
    </row>
    <row r="68" spans="1:3" x14ac:dyDescent="0.25">
      <c r="A68">
        <v>20173</v>
      </c>
      <c r="B68" s="1">
        <v>2881.21874488395</v>
      </c>
      <c r="C68" s="5"/>
    </row>
    <row r="69" spans="1:3" x14ac:dyDescent="0.25">
      <c r="A69">
        <v>20174</v>
      </c>
      <c r="B69" s="1">
        <v>2390.3446651501099</v>
      </c>
      <c r="C69" s="5"/>
    </row>
    <row r="70" spans="1:3" x14ac:dyDescent="0.25">
      <c r="A70">
        <v>20181</v>
      </c>
      <c r="B70" s="1">
        <v>2659.9869612011898</v>
      </c>
      <c r="C70" s="5"/>
    </row>
    <row r="71" spans="1:3" x14ac:dyDescent="0.25">
      <c r="A71">
        <v>20182</v>
      </c>
      <c r="B71" s="1">
        <v>2278.4325341478102</v>
      </c>
      <c r="C71" s="5"/>
    </row>
    <row r="72" spans="1:3" x14ac:dyDescent="0.25">
      <c r="A72">
        <v>20183</v>
      </c>
      <c r="B72" s="1">
        <v>2683.1975806138398</v>
      </c>
      <c r="C72" s="5"/>
    </row>
    <row r="73" spans="1:3" x14ac:dyDescent="0.25">
      <c r="A73">
        <v>20184</v>
      </c>
      <c r="B73" s="1">
        <v>2794.38720697809</v>
      </c>
      <c r="C73" s="5"/>
    </row>
    <row r="74" spans="1:3" x14ac:dyDescent="0.25">
      <c r="A74">
        <v>20191</v>
      </c>
      <c r="B74" s="1">
        <v>2437.1348797565201</v>
      </c>
      <c r="C74" s="5"/>
    </row>
    <row r="75" spans="1:3" x14ac:dyDescent="0.25">
      <c r="A75">
        <v>20192</v>
      </c>
      <c r="B75" s="1">
        <v>2409.4983361743398</v>
      </c>
      <c r="C75" s="5"/>
    </row>
    <row r="76" spans="1:3" x14ac:dyDescent="0.25">
      <c r="A76">
        <v>20193</v>
      </c>
      <c r="B76" s="1">
        <v>2247.0824126380699</v>
      </c>
      <c r="C76" s="5"/>
    </row>
    <row r="77" spans="1:3" x14ac:dyDescent="0.25">
      <c r="A77">
        <v>20194</v>
      </c>
      <c r="B77" s="1">
        <v>2279.63714236542</v>
      </c>
      <c r="C77" s="5"/>
    </row>
    <row r="78" spans="1:3" x14ac:dyDescent="0.25">
      <c r="A78">
        <v>20201</v>
      </c>
      <c r="B78" s="1">
        <v>2653.9200093516401</v>
      </c>
      <c r="C78" s="5"/>
    </row>
    <row r="79" spans="1:3" x14ac:dyDescent="0.25">
      <c r="A79">
        <v>20202</v>
      </c>
      <c r="B79" s="1">
        <v>2303.6754458575601</v>
      </c>
      <c r="C79" s="5"/>
    </row>
    <row r="80" spans="1:3" x14ac:dyDescent="0.25">
      <c r="A80">
        <v>20203</v>
      </c>
      <c r="B80" s="1">
        <v>2558.3719668267399</v>
      </c>
      <c r="C80" s="5"/>
    </row>
    <row r="81" spans="1:9" x14ac:dyDescent="0.25">
      <c r="A81">
        <v>20204</v>
      </c>
      <c r="B81" s="1">
        <v>2481.0019138990801</v>
      </c>
      <c r="C81" s="5"/>
    </row>
    <row r="82" spans="1:9" x14ac:dyDescent="0.25">
      <c r="A82">
        <v>20211</v>
      </c>
      <c r="B82" s="1">
        <v>2337.4367855350902</v>
      </c>
      <c r="C82" s="5"/>
    </row>
    <row r="83" spans="1:9" x14ac:dyDescent="0.25">
      <c r="A83">
        <v>20212</v>
      </c>
      <c r="B83" s="1">
        <v>2640.4325664128301</v>
      </c>
      <c r="C83" s="5"/>
    </row>
    <row r="84" spans="1:9" x14ac:dyDescent="0.25">
      <c r="A84">
        <v>20213</v>
      </c>
      <c r="B84" s="1">
        <v>2670.1135020401398</v>
      </c>
      <c r="C84" s="5"/>
    </row>
    <row r="85" spans="1:9" x14ac:dyDescent="0.25">
      <c r="A85">
        <v>20214</v>
      </c>
      <c r="B85" s="1">
        <v>2623.9006352433198</v>
      </c>
      <c r="C85" s="5"/>
    </row>
    <row r="86" spans="1:9" x14ac:dyDescent="0.25">
      <c r="A86">
        <v>20221</v>
      </c>
      <c r="B86" s="1">
        <v>2851.6212025824798</v>
      </c>
      <c r="C86" s="5"/>
    </row>
    <row r="87" spans="1:9" x14ac:dyDescent="0.25">
      <c r="A87">
        <v>20222</v>
      </c>
      <c r="B87" s="1">
        <v>2718.2367153353198</v>
      </c>
      <c r="C87" s="5"/>
    </row>
    <row r="88" spans="1:9" x14ac:dyDescent="0.25">
      <c r="A88">
        <v>20223</v>
      </c>
      <c r="B88" s="1">
        <v>3374.5682407170698</v>
      </c>
      <c r="C88" s="5"/>
    </row>
    <row r="89" spans="1:9" x14ac:dyDescent="0.25">
      <c r="A89">
        <v>20224</v>
      </c>
      <c r="B89" s="1">
        <v>2620.2632024641098</v>
      </c>
      <c r="C89" s="5"/>
    </row>
    <row r="90" spans="1:9" x14ac:dyDescent="0.25">
      <c r="A90">
        <v>20231</v>
      </c>
      <c r="B90" s="1">
        <v>2707.4040419415101</v>
      </c>
      <c r="C90" s="5"/>
    </row>
    <row r="91" spans="1:9" x14ac:dyDescent="0.25">
      <c r="A91">
        <v>20232</v>
      </c>
      <c r="B91" s="1">
        <v>2754.9673804797899</v>
      </c>
      <c r="C91" s="5"/>
    </row>
    <row r="92" spans="1:9" x14ac:dyDescent="0.25">
      <c r="A92">
        <v>20233</v>
      </c>
      <c r="B92" s="1">
        <v>3856.4142650087301</v>
      </c>
      <c r="C92" s="5"/>
    </row>
    <row r="93" spans="1:9" x14ac:dyDescent="0.25">
      <c r="A93">
        <v>20234</v>
      </c>
      <c r="B93" s="1">
        <v>3493.5805055258202</v>
      </c>
      <c r="C93" s="5"/>
      <c r="I93" s="6"/>
    </row>
    <row r="94" spans="1:9" x14ac:dyDescent="0.25">
      <c r="A94">
        <v>20241</v>
      </c>
      <c r="B94" s="1">
        <v>3327.1814011393499</v>
      </c>
      <c r="C94" s="5"/>
    </row>
    <row r="95" spans="1:9" x14ac:dyDescent="0.25">
      <c r="A95">
        <v>20242</v>
      </c>
      <c r="B95" s="1">
        <v>3636.0453860224702</v>
      </c>
    </row>
    <row r="96" spans="1:9" x14ac:dyDescent="0.25">
      <c r="A96">
        <v>20243</v>
      </c>
      <c r="B96" s="1">
        <v>4316.3124985314098</v>
      </c>
    </row>
    <row r="97" spans="1:2" x14ac:dyDescent="0.25">
      <c r="A97">
        <v>20244</v>
      </c>
      <c r="B97" s="1">
        <v>3911.7034363254902</v>
      </c>
    </row>
    <row r="98" spans="1:2" x14ac:dyDescent="0.25">
      <c r="A98">
        <v>20251</v>
      </c>
      <c r="B98" s="1">
        <v>3181.46203851058</v>
      </c>
    </row>
  </sheetData>
  <mergeCells count="5">
    <mergeCell ref="L44:N44"/>
    <mergeCell ref="L45:N45"/>
    <mergeCell ref="O44:Q44"/>
    <mergeCell ref="O45:Q45"/>
    <mergeCell ref="A1:B1"/>
  </mergeCells>
  <pageMargins left="0.7" right="0.7" top="0.75" bottom="0.75" header="0.511811023622047" footer="0.511811023622047"/>
  <pageSetup orientation="portrait" horizontalDpi="300" verticalDpi="30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About</vt:lpstr>
      <vt:lpstr>IAIAI</vt:lpstr>
      <vt:lpstr>x</vt:lpstr>
      <vt:lpst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Prashant Das</cp:lastModifiedBy>
  <dcterms:created xsi:type="dcterms:W3CDTF">2024-10-16T11:27:25Z</dcterms:created>
  <dcterms:modified xsi:type="dcterms:W3CDTF">2025-04-28T10:49:37Z</dcterms:modified>
</cp:coreProperties>
</file>